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520"/>
  </bookViews>
  <sheets>
    <sheet name="الواجهة" sheetId="1" r:id="rId1"/>
    <sheet name="المعلومات" sheetId="2" r:id="rId2"/>
    <sheet name="حساب" sheetId="3" r:id="rId3"/>
    <sheet name="طباعة" sheetId="4" r:id="rId4"/>
  </sheets>
  <calcPr calcId="124519"/>
  <fileRecoveryPr repairLoad="1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8" roundtripDataChecksum="Q3EM9y2dpE81A+f1WPh6mQEbGUxd3WIg0MbIcZOT4nA="/>
    </ext>
  </extLst>
</workbook>
</file>

<file path=xl/calcChain.xml><?xml version="1.0" encoding="utf-8"?>
<calcChain xmlns="http://schemas.openxmlformats.org/spreadsheetml/2006/main">
  <c r="N27" i="4"/>
  <c r="J24"/>
  <c r="E24"/>
  <c r="B24"/>
  <c r="A24"/>
  <c r="J23"/>
  <c r="E23"/>
  <c r="B23"/>
  <c r="A23"/>
  <c r="J22"/>
  <c r="E22"/>
  <c r="B22"/>
  <c r="A22"/>
  <c r="J21"/>
  <c r="E21"/>
  <c r="B21"/>
  <c r="A21"/>
  <c r="J20"/>
  <c r="E20"/>
  <c r="B20"/>
  <c r="A20"/>
  <c r="J19"/>
  <c r="E19"/>
  <c r="B19"/>
  <c r="A19"/>
  <c r="J18"/>
  <c r="E18"/>
  <c r="B18"/>
  <c r="A18"/>
  <c r="J17"/>
  <c r="E17"/>
  <c r="B17"/>
  <c r="A17"/>
  <c r="J16"/>
  <c r="E16"/>
  <c r="B16"/>
  <c r="A16"/>
  <c r="J15"/>
  <c r="E15"/>
  <c r="B15"/>
  <c r="A15"/>
  <c r="J14"/>
  <c r="E14"/>
  <c r="B14"/>
  <c r="A14"/>
  <c r="J13"/>
  <c r="E13"/>
  <c r="B13"/>
  <c r="A13"/>
  <c r="J12"/>
  <c r="E12"/>
  <c r="B12"/>
  <c r="J11"/>
  <c r="E11"/>
  <c r="B11"/>
  <c r="J10"/>
  <c r="E10"/>
  <c r="B10"/>
  <c r="A10"/>
  <c r="A11" s="1"/>
  <c r="A12" s="1"/>
  <c r="C5"/>
  <c r="C4"/>
  <c r="AH46" i="3"/>
  <c r="AL40"/>
  <c r="AL36"/>
  <c r="AL32"/>
  <c r="AL28"/>
  <c r="AL24"/>
  <c r="AL20"/>
  <c r="AL16"/>
  <c r="AL12"/>
  <c r="AL44" s="1"/>
  <c r="AH9"/>
  <c r="W9"/>
  <c r="J9"/>
  <c r="J5"/>
  <c r="J4"/>
</calcChain>
</file>

<file path=xl/sharedStrings.xml><?xml version="1.0" encoding="utf-8"?>
<sst xmlns="http://schemas.openxmlformats.org/spreadsheetml/2006/main" count="129" uniqueCount="80">
  <si>
    <t>الجمهورية الجزائرية الديمقراطية الشعبية
وزارة التربية الوطنية</t>
  </si>
  <si>
    <t>المؤسسة:</t>
  </si>
  <si>
    <t>كشف نقاط: م.ت.أ التربوي / م.ت.أ التسييري /منحة المردودية للثلاثي الأول السنة المالية 2024</t>
  </si>
  <si>
    <t>رمز المؤسسة:</t>
  </si>
  <si>
    <t>كشف نقاط: م.ت.أ التربوي / م.ت.أ التسييري /منحة المردودية للثلاثي الثاني السنة المالية 2024</t>
  </si>
  <si>
    <t>كشف نقاط: م.ت.أ التربوي / م.ت.أ التسييري /منحة المردودية للثلاثي الثالث السنة المالية 2024</t>
  </si>
  <si>
    <t xml:space="preserve">حساب الساعـــــات الإضافية  </t>
  </si>
  <si>
    <t>كشف نقاط: م.ت.أ التربوي / م.ت.أ التسييري /منحة المردودية للثلاثي الرابع السنة المالية 2024</t>
  </si>
  <si>
    <t>المعلومات</t>
  </si>
  <si>
    <t>الحساب</t>
  </si>
  <si>
    <t>الطباعة</t>
  </si>
  <si>
    <t>N:</t>
  </si>
  <si>
    <t>اللقب</t>
  </si>
  <si>
    <t>الاسم</t>
  </si>
  <si>
    <t>الرتبة</t>
  </si>
  <si>
    <t>المادة</t>
  </si>
  <si>
    <t>الحساب البريدي</t>
  </si>
  <si>
    <t>أستاذ التعليم المتوسط</t>
  </si>
  <si>
    <t>عربية</t>
  </si>
  <si>
    <t>أستاذ رئيسي للتعليم المتوسط</t>
  </si>
  <si>
    <t>أستاذ مكون في التعليم المتوسط</t>
  </si>
  <si>
    <t>تربية بدنية</t>
  </si>
  <si>
    <t>اعلام الي</t>
  </si>
  <si>
    <t>لجـمهوريـة  الجـزائريـة الديمـقراطيـة الـشعـبيـة</t>
  </si>
  <si>
    <t>وزارة التـربيـة الوطنـيـة</t>
  </si>
  <si>
    <t xml:space="preserve">مـديريـة التـربيـة لولاية </t>
  </si>
  <si>
    <t>غليـزان</t>
  </si>
  <si>
    <t>السنة الدراسية:</t>
  </si>
  <si>
    <t xml:space="preserve"> المؤسسة:   </t>
  </si>
  <si>
    <t xml:space="preserve">الرمـز:   </t>
  </si>
  <si>
    <t>طبقا لقرار مـديريـة التـربيـة لولاية غليزان رقم: .... المؤرخ في: .../.../2024 المتعلق بصرف: ... ساعة أسبوعيا</t>
  </si>
  <si>
    <t>للسيد:</t>
  </si>
  <si>
    <t>الرتبة:</t>
  </si>
  <si>
    <t>المادة:</t>
  </si>
  <si>
    <t>الشهر</t>
  </si>
  <si>
    <t>الأسبوع 01</t>
  </si>
  <si>
    <t>الأسبوع 02</t>
  </si>
  <si>
    <t>الأسبوع 03</t>
  </si>
  <si>
    <t>الأسبوع 04</t>
  </si>
  <si>
    <t>المجموع</t>
  </si>
  <si>
    <t>أكتوبر</t>
  </si>
  <si>
    <t>التاريخ</t>
  </si>
  <si>
    <t>المناسبات والعطل</t>
  </si>
  <si>
    <t>ع</t>
  </si>
  <si>
    <t>الغيابات</t>
  </si>
  <si>
    <t>الساعات</t>
  </si>
  <si>
    <t>نوفمبر</t>
  </si>
  <si>
    <t>الخريف</t>
  </si>
  <si>
    <t>ديسمبر</t>
  </si>
  <si>
    <t>عطـــــــــــــــــــــــــــــــــلة</t>
  </si>
  <si>
    <t>يناير</t>
  </si>
  <si>
    <t>الشتاء</t>
  </si>
  <si>
    <t>فبراير</t>
  </si>
  <si>
    <t>مارس</t>
  </si>
  <si>
    <t>أبريل</t>
  </si>
  <si>
    <t>الربيع</t>
  </si>
  <si>
    <t>مايو</t>
  </si>
  <si>
    <t>مجموع الساعات الايضافية</t>
  </si>
  <si>
    <r>
      <rPr>
        <b/>
        <sz val="16"/>
        <color rgb="FF000000"/>
        <rFont val="Traditional Arabic"/>
      </rPr>
      <t xml:space="preserve">مـلاحظة:  ضرورة إرفاق نسخة من قائمة الخدمات الإضافية ( </t>
    </r>
    <r>
      <rPr>
        <b/>
        <sz val="16"/>
        <color rgb="FF000000"/>
        <rFont val="Times New Roman"/>
      </rPr>
      <t>R G F</t>
    </r>
    <r>
      <rPr>
        <b/>
        <sz val="16"/>
        <color rgb="FF000000"/>
        <rFont val="Traditional Arabic"/>
      </rPr>
      <t xml:space="preserve">)  </t>
    </r>
  </si>
  <si>
    <t xml:space="preserve">حرر بـــــ: غليزان </t>
  </si>
  <si>
    <t>في</t>
  </si>
  <si>
    <t xml:space="preserve"> مدير المؤسسة  </t>
  </si>
  <si>
    <r>
      <rPr>
        <b/>
        <u/>
        <sz val="20"/>
        <color rgb="FF000000"/>
        <rFont val="Traditional Arabic"/>
      </rPr>
      <t>الكشف الإجمالي للساعـــــات الإضافية المنجزة في :</t>
    </r>
    <r>
      <rPr>
        <b/>
        <u/>
        <sz val="20"/>
        <color rgb="FF000000"/>
        <rFont val="Traditional Arabic"/>
      </rPr>
      <t xml:space="preserve">  </t>
    </r>
  </si>
  <si>
    <t xml:space="preserve">الثلاثي الرابع </t>
  </si>
  <si>
    <r>
      <rPr>
        <b/>
        <sz val="18"/>
        <color rgb="FF000000"/>
        <rFont val="Traditional Arabic"/>
      </rPr>
      <t xml:space="preserve"> السنة المالية </t>
    </r>
    <r>
      <rPr>
        <b/>
        <sz val="18"/>
        <color rgb="FF000000"/>
        <rFont val="Times New Roman"/>
      </rPr>
      <t>2025</t>
    </r>
    <r>
      <rPr>
        <b/>
        <sz val="18"/>
        <color rgb="FF000000"/>
        <rFont val="Traditional Arabic"/>
      </rPr>
      <t xml:space="preserve">  </t>
    </r>
  </si>
  <si>
    <r>
      <rPr>
        <b/>
        <sz val="16"/>
        <color rgb="FF000000"/>
        <rFont val="Traditional Arabic"/>
      </rPr>
      <t xml:space="preserve">في إطار المرسوم التنفيذي رقم </t>
    </r>
    <r>
      <rPr>
        <b/>
        <sz val="16"/>
        <color rgb="FF000000"/>
        <rFont val="Times New Roman"/>
      </rPr>
      <t>03</t>
    </r>
    <r>
      <rPr>
        <b/>
        <sz val="16"/>
        <color rgb="FF000000"/>
        <rFont val="Traditional Arabic"/>
      </rPr>
      <t>-</t>
    </r>
    <r>
      <rPr>
        <b/>
        <sz val="16"/>
        <color rgb="FF000000"/>
        <rFont val="Times New Roman"/>
      </rPr>
      <t>219</t>
    </r>
    <r>
      <rPr>
        <b/>
        <sz val="16"/>
        <color rgb="FF000000"/>
        <rFont val="Traditional Arabic"/>
      </rPr>
      <t xml:space="preserve"> المؤرخ في </t>
    </r>
    <r>
      <rPr>
        <b/>
        <sz val="16"/>
        <color rgb="FF000000"/>
        <rFont val="Times New Roman"/>
      </rPr>
      <t>22</t>
    </r>
    <r>
      <rPr>
        <b/>
        <sz val="16"/>
        <color rgb="FF000000"/>
        <rFont val="Traditional Arabic"/>
      </rPr>
      <t>/</t>
    </r>
    <r>
      <rPr>
        <b/>
        <sz val="16"/>
        <color rgb="FF000000"/>
        <rFont val="Times New Roman"/>
      </rPr>
      <t>05</t>
    </r>
    <r>
      <rPr>
        <b/>
        <sz val="16"/>
        <color rgb="FF000000"/>
        <rFont val="Traditional Arabic"/>
      </rPr>
      <t>/</t>
    </r>
    <r>
      <rPr>
        <b/>
        <sz val="16"/>
        <color rgb="FF000000"/>
        <rFont val="Times New Roman"/>
      </rPr>
      <t>2003</t>
    </r>
    <r>
      <rPr>
        <b/>
        <sz val="16"/>
        <color rgb="FF000000"/>
        <rFont val="Traditional Arabic"/>
      </rPr>
      <t xml:space="preserve">  المعدل و المتمم للمرسوم التنفيذي </t>
    </r>
    <r>
      <rPr>
        <b/>
        <sz val="16"/>
        <color rgb="FF000000"/>
        <rFont val="Times New Roman"/>
      </rPr>
      <t>84</t>
    </r>
    <r>
      <rPr>
        <b/>
        <sz val="16"/>
        <color rgb="FF000000"/>
        <rFont val="Traditional Arabic"/>
      </rPr>
      <t>-</t>
    </r>
    <r>
      <rPr>
        <b/>
        <sz val="16"/>
        <color rgb="FF000000"/>
        <rFont val="Times New Roman"/>
      </rPr>
      <t>29</t>
    </r>
    <r>
      <rPr>
        <b/>
        <sz val="16"/>
        <color rgb="FF000000"/>
        <rFont val="Traditional Arabic"/>
      </rPr>
      <t xml:space="preserve">.  </t>
    </r>
  </si>
  <si>
    <t>الرقم</t>
  </si>
  <si>
    <t xml:space="preserve">الرمــــــــز </t>
  </si>
  <si>
    <t>اللقــــــــب  و الاسم</t>
  </si>
  <si>
    <t xml:space="preserve">مادة التدریس </t>
  </si>
  <si>
    <t xml:space="preserve">عدد الساعات  المنجزة اثناء الفصل </t>
  </si>
  <si>
    <t xml:space="preserve">ملاحظـــــــات </t>
  </si>
  <si>
    <t>رقم الموظف</t>
  </si>
  <si>
    <t xml:space="preserve">ادخل رقم الموظف حسب الترتيب في قائمة المعلومات </t>
  </si>
  <si>
    <r>
      <rPr>
        <b/>
        <sz val="18"/>
        <color rgb="FF000000"/>
        <rFont val="Traditional Arabic"/>
      </rPr>
      <t xml:space="preserve">مـلاحظة:  ضرورة إرفاق نسخة من قائمة الخدمات الإضافية ( </t>
    </r>
    <r>
      <rPr>
        <b/>
        <sz val="18"/>
        <color rgb="FF000000"/>
        <rFont val="Times New Roman"/>
      </rPr>
      <t>R G F</t>
    </r>
    <r>
      <rPr>
        <b/>
        <sz val="18"/>
        <color rgb="FF000000"/>
        <rFont val="Traditional Arabic"/>
      </rPr>
      <t xml:space="preserve">)  </t>
    </r>
  </si>
  <si>
    <t xml:space="preserve">متوسطة: </t>
  </si>
  <si>
    <t xml:space="preserve"> </t>
  </si>
  <si>
    <t>2026/2025</t>
  </si>
  <si>
    <t>خلال الفترة الممتدة من: 01 اكتوبر الى: 31 ماي 2026</t>
  </si>
  <si>
    <r>
      <t xml:space="preserve">جدول حساب الساعـــــات الإضافية </t>
    </r>
    <r>
      <rPr>
        <b/>
        <u/>
        <sz val="22"/>
        <color rgb="FF000000"/>
        <rFont val="Traditional Arabic"/>
      </rPr>
      <t xml:space="preserve"> </t>
    </r>
  </si>
</sst>
</file>

<file path=xl/styles.xml><?xml version="1.0" encoding="utf-8"?>
<styleSheet xmlns="http://schemas.openxmlformats.org/spreadsheetml/2006/main">
  <numFmts count="2">
    <numFmt numFmtId="164" formatCode="00"/>
    <numFmt numFmtId="165" formatCode="[$-1010000]yyyy/mm/dd"/>
  </numFmts>
  <fonts count="33">
    <font>
      <sz val="11"/>
      <color theme="1"/>
      <name val="Calibri"/>
      <scheme val="minor"/>
    </font>
    <font>
      <sz val="11"/>
      <color theme="1"/>
      <name val="Calibri"/>
    </font>
    <font>
      <sz val="14"/>
      <color theme="1"/>
      <name val="Calibri"/>
    </font>
    <font>
      <sz val="11"/>
      <name val="Calibri"/>
    </font>
    <font>
      <b/>
      <sz val="14"/>
      <color theme="1"/>
      <name val="Arial"/>
    </font>
    <font>
      <b/>
      <sz val="12"/>
      <color theme="1"/>
      <name val="Calibri"/>
    </font>
    <font>
      <b/>
      <sz val="26"/>
      <color rgb="FF002060"/>
      <name val="ManaraDocs Amatti Font"/>
    </font>
    <font>
      <b/>
      <sz val="16"/>
      <color theme="1"/>
      <name val="ManaraDocs Amatti Font"/>
    </font>
    <font>
      <b/>
      <sz val="16"/>
      <color theme="1"/>
      <name val="Arial"/>
    </font>
    <font>
      <sz val="16"/>
      <color theme="1"/>
      <name val="Calibri"/>
    </font>
    <font>
      <sz val="12"/>
      <color theme="1"/>
      <name val="Calibri"/>
    </font>
    <font>
      <b/>
      <u/>
      <sz val="18"/>
      <color rgb="FF000000"/>
      <name val="Traditional Arabic"/>
    </font>
    <font>
      <b/>
      <sz val="100"/>
      <color rgb="FFFFC000"/>
      <name val="Calibri"/>
    </font>
    <font>
      <b/>
      <sz val="18"/>
      <color rgb="FF000000"/>
      <name val="Traditional Arabic"/>
    </font>
    <font>
      <b/>
      <sz val="14"/>
      <color theme="1"/>
      <name val="Calibri"/>
    </font>
    <font>
      <sz val="16"/>
      <color theme="1"/>
      <name val="Algerian"/>
    </font>
    <font>
      <b/>
      <u/>
      <sz val="22"/>
      <color rgb="FF000000"/>
      <name val="Traditional Arabic"/>
    </font>
    <font>
      <b/>
      <sz val="9"/>
      <color theme="1"/>
      <name val="Traditional Arabic"/>
    </font>
    <font>
      <b/>
      <sz val="16"/>
      <color rgb="FF000000"/>
      <name val="Traditional Arabic"/>
    </font>
    <font>
      <b/>
      <sz val="16"/>
      <color rgb="FFFF0000"/>
      <name val="Traditional Arabic"/>
    </font>
    <font>
      <b/>
      <sz val="14"/>
      <color rgb="FF000000"/>
      <name val="Arial"/>
    </font>
    <font>
      <b/>
      <sz val="11"/>
      <color rgb="FF000000"/>
      <name val="Arial"/>
    </font>
    <font>
      <b/>
      <sz val="9"/>
      <color rgb="FFFF0000"/>
      <name val="Arial"/>
    </font>
    <font>
      <sz val="14"/>
      <color rgb="FF000000"/>
      <name val="Arial"/>
    </font>
    <font>
      <b/>
      <sz val="16"/>
      <color theme="1"/>
      <name val="Calibri"/>
    </font>
    <font>
      <b/>
      <sz val="16"/>
      <color theme="1"/>
      <name val="Traditional Arabic"/>
    </font>
    <font>
      <b/>
      <u/>
      <sz val="20"/>
      <color rgb="FF000000"/>
      <name val="Traditional Arabic"/>
    </font>
    <font>
      <b/>
      <u/>
      <sz val="20"/>
      <color rgb="FF000000"/>
      <name val="Traditional Arabic"/>
    </font>
    <font>
      <b/>
      <sz val="24"/>
      <color rgb="FFFFFF00"/>
      <name val="Arial"/>
    </font>
    <font>
      <b/>
      <sz val="18"/>
      <color theme="1"/>
      <name val="Traditional Arabic"/>
    </font>
    <font>
      <b/>
      <sz val="18"/>
      <color theme="1"/>
      <name val="Calibri"/>
    </font>
    <font>
      <b/>
      <sz val="16"/>
      <color rgb="FF000000"/>
      <name val="Times New Roman"/>
    </font>
    <font>
      <b/>
      <sz val="18"/>
      <color rgb="FF000000"/>
      <name val="Times New Roman"/>
    </font>
  </fonts>
  <fills count="13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833C0B"/>
        <bgColor rgb="FF833C0B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FBE4D5"/>
        <bgColor rgb="FFFBE4D5"/>
      </patternFill>
    </fill>
    <fill>
      <patternFill patternType="solid">
        <fgColor rgb="FFD6DCE4"/>
        <bgColor rgb="FFD6DCE4"/>
      </patternFill>
    </fill>
    <fill>
      <patternFill patternType="solid">
        <fgColor rgb="FF7F7F7F"/>
        <bgColor rgb="FF7F7F7F"/>
      </patternFill>
    </fill>
    <fill>
      <patternFill patternType="solid">
        <fgColor rgb="FFBDD6EE"/>
        <bgColor rgb="FFBDD6EE"/>
      </patternFill>
    </fill>
  </fills>
  <borders count="6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7">
    <xf numFmtId="0" fontId="0" fillId="0" borderId="0" xfId="0" applyFont="1" applyAlignme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0" borderId="0" xfId="0" applyFont="1"/>
    <xf numFmtId="0" fontId="1" fillId="2" borderId="4" xfId="0" applyFont="1" applyFill="1" applyBorder="1"/>
    <xf numFmtId="0" fontId="1" fillId="3" borderId="5" xfId="0" applyFont="1" applyFill="1" applyBorder="1"/>
    <xf numFmtId="0" fontId="1" fillId="2" borderId="6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0" borderId="0" xfId="0" applyFont="1" applyAlignment="1"/>
    <xf numFmtId="0" fontId="1" fillId="3" borderId="24" xfId="0" applyFont="1" applyFill="1" applyBorder="1"/>
    <xf numFmtId="0" fontId="1" fillId="3" borderId="25" xfId="0" applyFont="1" applyFill="1" applyBorder="1"/>
    <xf numFmtId="0" fontId="1" fillId="3" borderId="26" xfId="0" applyFont="1" applyFill="1" applyBorder="1"/>
    <xf numFmtId="0" fontId="1" fillId="2" borderId="5" xfId="0" applyFont="1" applyFill="1" applyBorder="1"/>
    <xf numFmtId="0" fontId="1" fillId="2" borderId="24" xfId="0" applyFont="1" applyFill="1" applyBorder="1"/>
    <xf numFmtId="0" fontId="1" fillId="2" borderId="25" xfId="0" applyFont="1" applyFill="1" applyBorder="1"/>
    <xf numFmtId="0" fontId="1" fillId="2" borderId="26" xfId="0" applyFont="1" applyFill="1" applyBorder="1"/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 readingOrder="2"/>
    </xf>
    <xf numFmtId="0" fontId="1" fillId="0" borderId="0" xfId="0" applyFont="1" applyAlignment="1">
      <alignment horizontal="right"/>
    </xf>
    <xf numFmtId="0" fontId="13" fillId="0" borderId="0" xfId="0" applyFont="1" applyAlignment="1">
      <alignment horizontal="right" vertical="center" readingOrder="2"/>
    </xf>
    <xf numFmtId="0" fontId="17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right" vertical="center" readingOrder="2"/>
    </xf>
    <xf numFmtId="164" fontId="22" fillId="4" borderId="44" xfId="0" applyNumberFormat="1" applyFont="1" applyFill="1" applyBorder="1" applyAlignment="1">
      <alignment horizontal="center" vertical="center" wrapText="1" readingOrder="2"/>
    </xf>
    <xf numFmtId="164" fontId="22" fillId="4" borderId="45" xfId="0" applyNumberFormat="1" applyFont="1" applyFill="1" applyBorder="1" applyAlignment="1">
      <alignment horizontal="center" vertical="center" wrapText="1" readingOrder="2"/>
    </xf>
    <xf numFmtId="164" fontId="22" fillId="4" borderId="46" xfId="0" applyNumberFormat="1" applyFont="1" applyFill="1" applyBorder="1" applyAlignment="1">
      <alignment horizontal="center" vertical="center" wrapText="1" readingOrder="2"/>
    </xf>
    <xf numFmtId="164" fontId="22" fillId="4" borderId="47" xfId="0" applyNumberFormat="1" applyFont="1" applyFill="1" applyBorder="1" applyAlignment="1">
      <alignment horizontal="center" vertical="center" wrapText="1" readingOrder="2"/>
    </xf>
    <xf numFmtId="164" fontId="22" fillId="4" borderId="48" xfId="0" applyNumberFormat="1" applyFont="1" applyFill="1" applyBorder="1" applyAlignment="1">
      <alignment horizontal="center" vertical="center" wrapText="1" readingOrder="2"/>
    </xf>
    <xf numFmtId="0" fontId="20" fillId="0" borderId="34" xfId="0" applyFont="1" applyBorder="1" applyAlignment="1">
      <alignment horizontal="right" vertical="center" wrapText="1" readingOrder="2"/>
    </xf>
    <xf numFmtId="0" fontId="20" fillId="0" borderId="33" xfId="0" applyFont="1" applyBorder="1" applyAlignment="1">
      <alignment horizontal="right" vertical="center" wrapText="1" readingOrder="2"/>
    </xf>
    <xf numFmtId="0" fontId="20" fillId="0" borderId="53" xfId="0" applyFont="1" applyBorder="1" applyAlignment="1">
      <alignment horizontal="right" vertical="center" wrapText="1" readingOrder="2"/>
    </xf>
    <xf numFmtId="0" fontId="20" fillId="0" borderId="54" xfId="0" applyFont="1" applyBorder="1" applyAlignment="1">
      <alignment horizontal="right" vertical="center" wrapText="1" readingOrder="2"/>
    </xf>
    <xf numFmtId="0" fontId="20" fillId="0" borderId="35" xfId="0" applyFont="1" applyBorder="1" applyAlignment="1">
      <alignment horizontal="right" vertical="center" wrapText="1" readingOrder="2"/>
    </xf>
    <xf numFmtId="0" fontId="20" fillId="11" borderId="33" xfId="0" applyFont="1" applyFill="1" applyBorder="1" applyAlignment="1">
      <alignment horizontal="right" vertical="center" wrapText="1" readingOrder="2"/>
    </xf>
    <xf numFmtId="164" fontId="22" fillId="4" borderId="66" xfId="0" applyNumberFormat="1" applyFont="1" applyFill="1" applyBorder="1" applyAlignment="1">
      <alignment horizontal="center" vertical="center" wrapText="1" readingOrder="2"/>
    </xf>
    <xf numFmtId="164" fontId="22" fillId="4" borderId="30" xfId="0" applyNumberFormat="1" applyFont="1" applyFill="1" applyBorder="1" applyAlignment="1">
      <alignment horizontal="center" vertical="center" wrapText="1" readingOrder="2"/>
    </xf>
    <xf numFmtId="0" fontId="20" fillId="2" borderId="33" xfId="0" applyFont="1" applyFill="1" applyBorder="1" applyAlignment="1">
      <alignment horizontal="right" vertical="center" wrapText="1" readingOrder="2"/>
    </xf>
    <xf numFmtId="0" fontId="20" fillId="5" borderId="33" xfId="0" applyFont="1" applyFill="1" applyBorder="1" applyAlignment="1">
      <alignment horizontal="right" vertical="center" wrapText="1" readingOrder="2"/>
    </xf>
    <xf numFmtId="0" fontId="23" fillId="11" borderId="34" xfId="0" applyFont="1" applyFill="1" applyBorder="1" applyAlignment="1">
      <alignment horizontal="right" vertical="center" wrapText="1" readingOrder="2"/>
    </xf>
    <xf numFmtId="0" fontId="9" fillId="0" borderId="0" xfId="0" applyFont="1"/>
    <xf numFmtId="0" fontId="25" fillId="0" borderId="0" xfId="0" applyFont="1" applyAlignment="1">
      <alignment horizontal="center"/>
    </xf>
    <xf numFmtId="0" fontId="20" fillId="0" borderId="54" xfId="0" applyFont="1" applyBorder="1" applyAlignment="1">
      <alignment horizontal="center" vertical="center" wrapText="1" readingOrder="2"/>
    </xf>
    <xf numFmtId="0" fontId="4" fillId="0" borderId="33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 wrapText="1" readingOrder="2"/>
    </xf>
    <xf numFmtId="0" fontId="4" fillId="0" borderId="33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8" fillId="5" borderId="19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9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5" fillId="0" borderId="8" xfId="0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5" borderId="1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8" fillId="0" borderId="0" xfId="0" applyFont="1" applyAlignment="1">
      <alignment horizontal="right" vertical="center" readingOrder="2"/>
    </xf>
    <xf numFmtId="0" fontId="25" fillId="0" borderId="0" xfId="0" applyFont="1" applyAlignment="1">
      <alignment horizontal="left"/>
    </xf>
    <xf numFmtId="14" fontId="24" fillId="0" borderId="0" xfId="0" applyNumberFormat="1" applyFont="1" applyAlignment="1">
      <alignment horizontal="right"/>
    </xf>
    <xf numFmtId="0" fontId="13" fillId="0" borderId="0" xfId="0" applyFont="1" applyAlignment="1">
      <alignment horizontal="center" vertical="center" readingOrder="2"/>
    </xf>
    <xf numFmtId="0" fontId="21" fillId="9" borderId="50" xfId="0" applyFont="1" applyFill="1" applyBorder="1" applyAlignment="1">
      <alignment horizontal="center" vertical="center" wrapText="1" readingOrder="2"/>
    </xf>
    <xf numFmtId="0" fontId="3" fillId="0" borderId="51" xfId="0" applyFont="1" applyBorder="1"/>
    <xf numFmtId="0" fontId="3" fillId="0" borderId="52" xfId="0" applyFont="1" applyBorder="1"/>
    <xf numFmtId="0" fontId="21" fillId="9" borderId="56" xfId="0" applyFont="1" applyFill="1" applyBorder="1" applyAlignment="1">
      <alignment horizontal="center" vertical="center" wrapText="1" readingOrder="2"/>
    </xf>
    <xf numFmtId="0" fontId="3" fillId="0" borderId="57" xfId="0" applyFont="1" applyBorder="1"/>
    <xf numFmtId="0" fontId="3" fillId="0" borderId="58" xfId="0" applyFont="1" applyBorder="1"/>
    <xf numFmtId="0" fontId="20" fillId="12" borderId="59" xfId="0" applyFont="1" applyFill="1" applyBorder="1" applyAlignment="1">
      <alignment horizontal="center" vertical="center" wrapText="1" readingOrder="2"/>
    </xf>
    <xf numFmtId="0" fontId="3" fillId="0" borderId="60" xfId="0" applyFont="1" applyBorder="1"/>
    <xf numFmtId="0" fontId="21" fillId="9" borderId="63" xfId="0" applyFont="1" applyFill="1" applyBorder="1" applyAlignment="1">
      <alignment horizontal="center" vertical="center" wrapText="1" readingOrder="2"/>
    </xf>
    <xf numFmtId="0" fontId="3" fillId="0" borderId="64" xfId="0" applyFont="1" applyBorder="1"/>
    <xf numFmtId="0" fontId="3" fillId="0" borderId="65" xfId="0" applyFont="1" applyBorder="1"/>
    <xf numFmtId="0" fontId="20" fillId="8" borderId="11" xfId="0" applyFont="1" applyFill="1" applyBorder="1" applyAlignment="1">
      <alignment horizontal="center" vertical="center" wrapText="1" readingOrder="2"/>
    </xf>
    <xf numFmtId="0" fontId="20" fillId="8" borderId="19" xfId="0" applyFont="1" applyFill="1" applyBorder="1" applyAlignment="1">
      <alignment horizontal="center" vertical="center" wrapText="1" readingOrder="2"/>
    </xf>
    <xf numFmtId="0" fontId="21" fillId="9" borderId="41" xfId="0" applyFont="1" applyFill="1" applyBorder="1" applyAlignment="1">
      <alignment horizontal="center" vertical="center" wrapText="1" readingOrder="2"/>
    </xf>
    <xf numFmtId="0" fontId="3" fillId="0" borderId="42" xfId="0" applyFont="1" applyBorder="1"/>
    <xf numFmtId="0" fontId="3" fillId="0" borderId="43" xfId="0" applyFont="1" applyBorder="1"/>
    <xf numFmtId="0" fontId="20" fillId="11" borderId="68" xfId="0" applyFont="1" applyFill="1" applyBorder="1" applyAlignment="1">
      <alignment horizontal="center" vertical="center" wrapText="1" readingOrder="2"/>
    </xf>
    <xf numFmtId="0" fontId="3" fillId="0" borderId="54" xfId="0" applyFont="1" applyBorder="1"/>
    <xf numFmtId="0" fontId="18" fillId="0" borderId="0" xfId="0" applyFont="1" applyAlignment="1">
      <alignment horizontal="center" vertical="center" readingOrder="2"/>
    </xf>
    <xf numFmtId="0" fontId="19" fillId="0" borderId="0" xfId="0" applyFont="1" applyAlignment="1">
      <alignment horizontal="center" vertical="center" readingOrder="2"/>
    </xf>
    <xf numFmtId="0" fontId="20" fillId="7" borderId="8" xfId="0" applyFont="1" applyFill="1" applyBorder="1" applyAlignment="1">
      <alignment horizontal="center" vertical="center" wrapText="1" readingOrder="2"/>
    </xf>
    <xf numFmtId="0" fontId="3" fillId="0" borderId="37" xfId="0" applyFont="1" applyBorder="1"/>
    <xf numFmtId="0" fontId="20" fillId="7" borderId="38" xfId="0" applyFont="1" applyFill="1" applyBorder="1" applyAlignment="1">
      <alignment horizontal="center" vertical="center" wrapText="1" readingOrder="2"/>
    </xf>
    <xf numFmtId="0" fontId="3" fillId="0" borderId="39" xfId="0" applyFont="1" applyBorder="1"/>
    <xf numFmtId="0" fontId="3" fillId="0" borderId="61" xfId="0" applyFont="1" applyBorder="1"/>
    <xf numFmtId="0" fontId="20" fillId="10" borderId="67" xfId="0" applyFont="1" applyFill="1" applyBorder="1" applyAlignment="1">
      <alignment horizontal="center" vertical="center" wrapText="1" readingOrder="2"/>
    </xf>
    <xf numFmtId="0" fontId="3" fillId="0" borderId="55" xfId="0" applyFont="1" applyBorder="1"/>
    <xf numFmtId="0" fontId="3" fillId="0" borderId="62" xfId="0" applyFont="1" applyBorder="1"/>
    <xf numFmtId="0" fontId="20" fillId="10" borderId="49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horizontal="center" vertical="center" readingOrder="2"/>
    </xf>
    <xf numFmtId="0" fontId="12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right" vertical="center" readingOrder="2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0" fillId="7" borderId="40" xfId="0" applyFont="1" applyFill="1" applyBorder="1" applyAlignment="1">
      <alignment horizontal="center" vertical="center" wrapText="1" readingOrder="2"/>
    </xf>
    <xf numFmtId="0" fontId="16" fillId="0" borderId="0" xfId="0" applyFont="1" applyAlignment="1">
      <alignment horizontal="center" vertical="center" readingOrder="2"/>
    </xf>
    <xf numFmtId="0" fontId="20" fillId="0" borderId="53" xfId="0" applyFont="1" applyBorder="1" applyAlignment="1">
      <alignment horizontal="center" vertical="center" wrapText="1" readingOrder="2"/>
    </xf>
    <xf numFmtId="0" fontId="28" fillId="0" borderId="19" xfId="0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165" fontId="30" fillId="0" borderId="0" xfId="0" applyNumberFormat="1" applyFont="1" applyAlignment="1">
      <alignment horizontal="right"/>
    </xf>
    <xf numFmtId="0" fontId="26" fillId="0" borderId="0" xfId="0" applyFont="1" applyAlignment="1">
      <alignment horizontal="left" vertical="center" readingOrder="2"/>
    </xf>
    <xf numFmtId="0" fontId="27" fillId="0" borderId="0" xfId="0" applyFont="1" applyAlignment="1">
      <alignment horizontal="right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8;&#1575;&#1580;&#1607;&#1577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8;&#1575;&#1580;&#1607;&#157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8;&#1575;&#1580;&#1607;&#1577;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-9525</xdr:colOff>
      <xdr:row>0</xdr:row>
      <xdr:rowOff>85725</xdr:rowOff>
    </xdr:from>
    <xdr:ext cx="5591175" cy="45720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 flipH="1">
          <a:off x="2564700" y="3560925"/>
          <a:ext cx="5562600" cy="438150"/>
        </a:xfrm>
        <a:prstGeom prst="roundRect">
          <a:avLst>
            <a:gd name="adj" fmla="val 16667"/>
          </a:avLst>
        </a:prstGeom>
        <a:gradFill>
          <a:gsLst>
            <a:gs pos="0">
              <a:srgbClr val="474747"/>
            </a:gs>
            <a:gs pos="50000">
              <a:schemeClr val="dk1"/>
            </a:gs>
            <a:gs pos="100000">
              <a:schemeClr val="dk1"/>
            </a:gs>
          </a:gsLst>
          <a:lin ang="5400000" scaled="0"/>
        </a:gradFill>
        <a:ln w="28575" cap="flat" cmpd="sng">
          <a:solidFill>
            <a:srgbClr val="9CC2E5"/>
          </a:solidFill>
          <a:prstDash val="solid"/>
          <a:round/>
          <a:headEnd type="none" w="sm" len="sm"/>
          <a:tailEnd type="none" w="sm" len="sm"/>
        </a:ln>
        <a:effectLst>
          <a:outerShdw blurRad="190500" dist="228600" dir="2700000" algn="ctr">
            <a:srgbClr val="000000">
              <a:alpha val="29803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800" b="1">
              <a:solidFill>
                <a:srgbClr val="FFFF00"/>
              </a:solidFill>
              <a:latin typeface="Calibri"/>
              <a:ea typeface="Calibri"/>
              <a:cs typeface="Calibri"/>
              <a:sym typeface="Calibri"/>
            </a:rPr>
            <a:t>الواجهة</a:t>
          </a:r>
          <a:endParaRPr sz="1800" b="1">
            <a:solidFill>
              <a:srgbClr val="FFFF00"/>
            </a:solidFill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219075</xdr:colOff>
      <xdr:row>4</xdr:row>
      <xdr:rowOff>247650</xdr:rowOff>
    </xdr:from>
    <xdr:ext cx="3952875" cy="4476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3383850" y="3570450"/>
          <a:ext cx="3924300" cy="419100"/>
        </a:xfrm>
        <a:prstGeom prst="roundRect">
          <a:avLst>
            <a:gd name="adj" fmla="val 16667"/>
          </a:avLst>
        </a:prstGeom>
        <a:noFill/>
        <a:ln w="28575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41</xdr:col>
      <xdr:colOff>-9525</xdr:colOff>
      <xdr:row>11</xdr:row>
      <xdr:rowOff>9525</xdr:rowOff>
    </xdr:from>
    <xdr:ext cx="5534025" cy="114300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 flipH="1">
          <a:off x="2593275" y="3222788"/>
          <a:ext cx="5505450" cy="1114425"/>
        </a:xfrm>
        <a:prstGeom prst="roundRect">
          <a:avLst>
            <a:gd name="adj" fmla="val 16667"/>
          </a:avLst>
        </a:prstGeom>
        <a:gradFill>
          <a:gsLst>
            <a:gs pos="0">
              <a:srgbClr val="474747"/>
            </a:gs>
            <a:gs pos="50000">
              <a:schemeClr val="dk1"/>
            </a:gs>
            <a:gs pos="100000">
              <a:schemeClr val="dk1"/>
            </a:gs>
          </a:gsLst>
          <a:lin ang="5400000" scaled="0"/>
        </a:gradFill>
        <a:ln w="28575" cap="flat" cmpd="sng">
          <a:solidFill>
            <a:srgbClr val="9CC2E5"/>
          </a:solidFill>
          <a:prstDash val="solid"/>
          <a:round/>
          <a:headEnd type="none" w="sm" len="sm"/>
          <a:tailEnd type="none" w="sm" len="sm"/>
        </a:ln>
        <a:effectLst>
          <a:outerShdw blurRad="190500" dist="228600" dir="2700000" algn="ctr">
            <a:srgbClr val="000000">
              <a:alpha val="29803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6000" b="1">
              <a:solidFill>
                <a:srgbClr val="FFFF00"/>
              </a:solidFill>
              <a:latin typeface="Calibri"/>
              <a:ea typeface="Calibri"/>
              <a:cs typeface="Calibri"/>
              <a:sym typeface="Calibri"/>
            </a:rPr>
            <a:t>الواجهة</a:t>
          </a:r>
          <a:endParaRPr sz="6000" b="1">
            <a:solidFill>
              <a:srgbClr val="FFFF00"/>
            </a:solidFill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19050</xdr:colOff>
      <xdr:row>8</xdr:row>
      <xdr:rowOff>9525</xdr:rowOff>
    </xdr:from>
    <xdr:ext cx="838200" cy="439102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4945950" y="1603538"/>
          <a:ext cx="800100" cy="4352925"/>
        </a:xfrm>
        <a:prstGeom prst="leftBrace">
          <a:avLst>
            <a:gd name="adj1" fmla="val 8333"/>
            <a:gd name="adj2" fmla="val 50000"/>
          </a:avLst>
        </a:prstGeom>
        <a:noFill/>
        <a:ln w="3810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r" rtl="1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18</xdr:col>
      <xdr:colOff>0</xdr:colOff>
      <xdr:row>2</xdr:row>
      <xdr:rowOff>66675</xdr:rowOff>
    </xdr:from>
    <xdr:ext cx="5534025" cy="619125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 flipH="1">
          <a:off x="2593275" y="3479963"/>
          <a:ext cx="5505450" cy="600075"/>
        </a:xfrm>
        <a:prstGeom prst="roundRect">
          <a:avLst>
            <a:gd name="adj" fmla="val 16667"/>
          </a:avLst>
        </a:prstGeom>
        <a:gradFill>
          <a:gsLst>
            <a:gs pos="0">
              <a:srgbClr val="474747"/>
            </a:gs>
            <a:gs pos="50000">
              <a:schemeClr val="dk1"/>
            </a:gs>
            <a:gs pos="100000">
              <a:schemeClr val="dk1"/>
            </a:gs>
          </a:gsLst>
          <a:lin ang="5400000" scaled="0"/>
        </a:gradFill>
        <a:ln w="28575" cap="flat" cmpd="sng">
          <a:solidFill>
            <a:srgbClr val="9CC2E5"/>
          </a:solidFill>
          <a:prstDash val="solid"/>
          <a:round/>
          <a:headEnd type="none" w="sm" len="sm"/>
          <a:tailEnd type="none" w="sm" len="sm"/>
        </a:ln>
        <a:effectLst>
          <a:outerShdw blurRad="190500" dist="228600" dir="2700000" algn="ctr">
            <a:srgbClr val="000000">
              <a:alpha val="29803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6000" b="1">
              <a:solidFill>
                <a:srgbClr val="FFFF00"/>
              </a:solidFill>
              <a:latin typeface="Calibri"/>
              <a:ea typeface="Calibri"/>
              <a:cs typeface="Calibri"/>
              <a:sym typeface="Calibri"/>
            </a:rPr>
            <a:t>الواجهة</a:t>
          </a:r>
          <a:endParaRPr sz="6000" b="1">
            <a:solidFill>
              <a:srgbClr val="FFFF00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rightToLeft="1" tabSelected="1" workbookViewId="0">
      <selection activeCell="D17" sqref="D17:G18"/>
    </sheetView>
  </sheetViews>
  <sheetFormatPr baseColWidth="10" defaultColWidth="14.42578125" defaultRowHeight="15" customHeight="1"/>
  <cols>
    <col min="1" max="24" width="4.7109375" customWidth="1"/>
    <col min="25" max="25" width="67.85546875" hidden="1" customWidth="1"/>
    <col min="26" max="26" width="4.7109375" customWidth="1"/>
  </cols>
  <sheetData>
    <row r="1" spans="1:2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</row>
    <row r="2" spans="1:26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4"/>
      <c r="V2" s="4"/>
      <c r="W2" s="4"/>
      <c r="X2" s="4"/>
      <c r="Y2" s="4"/>
      <c r="Z2" s="4"/>
    </row>
    <row r="3" spans="1:26">
      <c r="A3" s="5"/>
      <c r="B3" s="8"/>
      <c r="C3" s="72" t="s">
        <v>0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9"/>
      <c r="T3" s="7"/>
      <c r="U3" s="4"/>
      <c r="V3" s="4"/>
      <c r="W3" s="4"/>
      <c r="X3" s="4"/>
      <c r="Y3" s="4"/>
      <c r="Z3" s="4"/>
    </row>
    <row r="4" spans="1:26">
      <c r="A4" s="5"/>
      <c r="B4" s="8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9"/>
      <c r="T4" s="7"/>
      <c r="U4" s="4"/>
      <c r="V4" s="4"/>
      <c r="W4" s="4"/>
      <c r="X4" s="4"/>
      <c r="Y4" s="4"/>
      <c r="Z4" s="4"/>
    </row>
    <row r="5" spans="1:26">
      <c r="A5" s="5"/>
      <c r="B5" s="8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9"/>
      <c r="T5" s="7"/>
      <c r="U5" s="4"/>
      <c r="V5" s="4"/>
      <c r="W5" s="4"/>
      <c r="X5" s="4"/>
      <c r="Y5" s="4"/>
      <c r="Z5" s="4"/>
    </row>
    <row r="6" spans="1:26">
      <c r="A6" s="5"/>
      <c r="B6" s="8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9"/>
      <c r="T6" s="7"/>
      <c r="U6" s="4"/>
      <c r="V6" s="4"/>
      <c r="W6" s="4"/>
      <c r="X6" s="4"/>
      <c r="Y6" s="4"/>
      <c r="Z6" s="4"/>
    </row>
    <row r="7" spans="1:26" ht="18">
      <c r="A7" s="5"/>
      <c r="B7" s="8"/>
      <c r="C7" s="6"/>
      <c r="D7" s="74" t="s">
        <v>1</v>
      </c>
      <c r="E7" s="73"/>
      <c r="F7" s="73"/>
      <c r="G7" s="73"/>
      <c r="H7" s="6"/>
      <c r="I7" s="75" t="s">
        <v>75</v>
      </c>
      <c r="J7" s="76"/>
      <c r="K7" s="76"/>
      <c r="L7" s="76"/>
      <c r="M7" s="76"/>
      <c r="N7" s="76"/>
      <c r="O7" s="76"/>
      <c r="P7" s="76"/>
      <c r="Q7" s="76"/>
      <c r="R7" s="77"/>
      <c r="S7" s="9"/>
      <c r="T7" s="7"/>
      <c r="U7" s="4"/>
      <c r="V7" s="4"/>
      <c r="W7" s="4"/>
      <c r="X7" s="4"/>
      <c r="Y7" s="4"/>
      <c r="Z7" s="4"/>
    </row>
    <row r="8" spans="1:26">
      <c r="A8" s="5"/>
      <c r="B8" s="8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9"/>
      <c r="T8" s="7"/>
      <c r="U8" s="4"/>
      <c r="V8" s="4"/>
      <c r="W8" s="4"/>
      <c r="X8" s="4"/>
      <c r="Y8" s="10" t="s">
        <v>2</v>
      </c>
      <c r="Z8" s="4"/>
    </row>
    <row r="9" spans="1:26" ht="18">
      <c r="A9" s="5"/>
      <c r="B9" s="8"/>
      <c r="C9" s="6"/>
      <c r="D9" s="74" t="s">
        <v>3</v>
      </c>
      <c r="E9" s="73"/>
      <c r="F9" s="73"/>
      <c r="G9" s="73"/>
      <c r="H9" s="6"/>
      <c r="I9" s="78"/>
      <c r="J9" s="76"/>
      <c r="K9" s="76"/>
      <c r="L9" s="76"/>
      <c r="M9" s="76"/>
      <c r="N9" s="76"/>
      <c r="O9" s="76"/>
      <c r="P9" s="76"/>
      <c r="Q9" s="76"/>
      <c r="R9" s="77"/>
      <c r="S9" s="9"/>
      <c r="T9" s="7"/>
      <c r="U9" s="4"/>
      <c r="V9" s="4"/>
      <c r="W9" s="4"/>
      <c r="X9" s="4"/>
      <c r="Y9" s="10" t="s">
        <v>4</v>
      </c>
      <c r="Z9" s="4"/>
    </row>
    <row r="10" spans="1:26">
      <c r="A10" s="5"/>
      <c r="B10" s="8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9"/>
      <c r="T10" s="7"/>
      <c r="U10" s="4"/>
      <c r="V10" s="4"/>
      <c r="W10" s="4"/>
      <c r="X10" s="4"/>
      <c r="Y10" s="10" t="s">
        <v>5</v>
      </c>
      <c r="Z10" s="4"/>
    </row>
    <row r="11" spans="1:26" ht="15" customHeight="1">
      <c r="A11" s="5"/>
      <c r="B11" s="79" t="s">
        <v>6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1"/>
      <c r="T11" s="7"/>
      <c r="U11" s="4"/>
      <c r="V11" s="4"/>
      <c r="W11" s="4"/>
      <c r="X11" s="4"/>
      <c r="Y11" s="10" t="s">
        <v>7</v>
      </c>
      <c r="Z11" s="4"/>
    </row>
    <row r="12" spans="1:26" ht="15" customHeight="1">
      <c r="A12" s="5"/>
      <c r="B12" s="8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83"/>
      <c r="T12" s="7"/>
      <c r="U12" s="4"/>
      <c r="V12" s="4"/>
      <c r="W12" s="4"/>
      <c r="X12" s="4"/>
      <c r="Y12" s="4"/>
      <c r="Z12" s="4"/>
    </row>
    <row r="13" spans="1:26" ht="15" customHeight="1">
      <c r="A13" s="5"/>
      <c r="B13" s="84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6"/>
      <c r="T13" s="7"/>
      <c r="U13" s="4"/>
      <c r="V13" s="4"/>
      <c r="W13" s="4"/>
      <c r="X13" s="4"/>
      <c r="Y13" s="4"/>
      <c r="Z13" s="4"/>
    </row>
    <row r="14" spans="1:26">
      <c r="A14" s="5"/>
      <c r="B14" s="8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9"/>
      <c r="T14" s="7"/>
      <c r="U14" s="4"/>
      <c r="V14" s="4"/>
      <c r="W14" s="4"/>
      <c r="X14" s="4"/>
      <c r="Y14" s="4"/>
      <c r="Z14" s="4"/>
    </row>
    <row r="15" spans="1:26">
      <c r="A15" s="5"/>
      <c r="B15" s="8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9"/>
      <c r="T15" s="7"/>
      <c r="U15" s="4"/>
      <c r="V15" s="4"/>
      <c r="W15" s="4"/>
      <c r="X15" s="4"/>
      <c r="Y15" s="4"/>
      <c r="Z15" s="4"/>
    </row>
    <row r="16" spans="1:26">
      <c r="A16" s="5"/>
      <c r="B16" s="8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9"/>
      <c r="T16" s="7"/>
      <c r="U16" s="4"/>
      <c r="V16" s="4"/>
      <c r="W16" s="4"/>
      <c r="X16" s="4"/>
      <c r="Y16" s="4"/>
      <c r="Z16" s="4"/>
    </row>
    <row r="17" spans="1:26">
      <c r="A17" s="5"/>
      <c r="B17" s="8"/>
      <c r="C17" s="6"/>
      <c r="D17" s="87" t="s">
        <v>8</v>
      </c>
      <c r="E17" s="66"/>
      <c r="F17" s="66"/>
      <c r="G17" s="67"/>
      <c r="H17" s="6"/>
      <c r="I17" s="65" t="s">
        <v>9</v>
      </c>
      <c r="J17" s="66"/>
      <c r="K17" s="66"/>
      <c r="L17" s="67"/>
      <c r="M17" s="6"/>
      <c r="N17" s="65" t="s">
        <v>10</v>
      </c>
      <c r="O17" s="66"/>
      <c r="P17" s="66"/>
      <c r="Q17" s="67"/>
      <c r="R17" s="6"/>
      <c r="S17" s="9"/>
      <c r="T17" s="7"/>
      <c r="U17" s="4"/>
      <c r="V17" s="4"/>
      <c r="W17" s="4"/>
      <c r="X17" s="4"/>
      <c r="Y17" s="4"/>
      <c r="Z17" s="4"/>
    </row>
    <row r="18" spans="1:26">
      <c r="A18" s="5"/>
      <c r="B18" s="8"/>
      <c r="C18" s="6"/>
      <c r="D18" s="68"/>
      <c r="E18" s="69"/>
      <c r="F18" s="69"/>
      <c r="G18" s="70"/>
      <c r="H18" s="6"/>
      <c r="I18" s="68"/>
      <c r="J18" s="69"/>
      <c r="K18" s="69"/>
      <c r="L18" s="70"/>
      <c r="M18" s="6"/>
      <c r="N18" s="68"/>
      <c r="O18" s="69"/>
      <c r="P18" s="69"/>
      <c r="Q18" s="70"/>
      <c r="R18" s="6"/>
      <c r="S18" s="9"/>
      <c r="T18" s="7"/>
      <c r="U18" s="4"/>
      <c r="V18" s="4"/>
      <c r="W18" s="4"/>
      <c r="X18" s="4"/>
      <c r="Y18" s="4"/>
      <c r="Z18" s="4"/>
    </row>
    <row r="19" spans="1:26">
      <c r="A19" s="5"/>
      <c r="B19" s="8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9"/>
      <c r="T19" s="7"/>
      <c r="U19" s="4"/>
      <c r="V19" s="4"/>
      <c r="W19" s="4"/>
      <c r="X19" s="4"/>
      <c r="Y19" s="4"/>
      <c r="Z19" s="4"/>
    </row>
    <row r="20" spans="1:26">
      <c r="A20" s="5"/>
      <c r="B20" s="8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9"/>
      <c r="T20" s="7"/>
      <c r="U20" s="4"/>
      <c r="V20" s="4"/>
      <c r="W20" s="4"/>
      <c r="X20" s="4"/>
      <c r="Y20" s="4"/>
      <c r="Z20" s="4"/>
    </row>
    <row r="21" spans="1:26" ht="15.75" customHeight="1">
      <c r="A21" s="5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3"/>
      <c r="T21" s="7"/>
      <c r="U21" s="4"/>
      <c r="V21" s="4"/>
      <c r="W21" s="4"/>
      <c r="X21" s="4"/>
      <c r="Y21" s="4"/>
      <c r="Z21" s="4"/>
    </row>
    <row r="22" spans="1:26" ht="15.75" customHeight="1">
      <c r="A22" s="5"/>
      <c r="B22" s="14"/>
      <c r="C22" s="14"/>
      <c r="D22" s="14"/>
      <c r="E22" s="14"/>
      <c r="F22" s="71"/>
      <c r="G22" s="66"/>
      <c r="H22" s="66"/>
      <c r="I22" s="66"/>
      <c r="J22" s="66"/>
      <c r="K22" s="66"/>
      <c r="L22" s="66"/>
      <c r="M22" s="66"/>
      <c r="N22" s="66"/>
      <c r="O22" s="66"/>
      <c r="P22" s="14"/>
      <c r="Q22" s="14"/>
      <c r="R22" s="14"/>
      <c r="S22" s="14"/>
      <c r="T22" s="7"/>
      <c r="U22" s="4"/>
      <c r="V22" s="4"/>
      <c r="W22" s="4"/>
      <c r="X22" s="4"/>
      <c r="Y22" s="4"/>
      <c r="Z22" s="4"/>
    </row>
    <row r="23" spans="1:26" ht="15.75" customHeight="1">
      <c r="A23" s="15"/>
      <c r="B23" s="16"/>
      <c r="C23" s="16"/>
      <c r="D23" s="16"/>
      <c r="E23" s="16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16"/>
      <c r="Q23" s="16"/>
      <c r="R23" s="16"/>
      <c r="S23" s="16"/>
      <c r="T23" s="17"/>
      <c r="U23" s="4"/>
      <c r="V23" s="4"/>
      <c r="W23" s="4"/>
      <c r="X23" s="4"/>
      <c r="Y23" s="4"/>
      <c r="Z23" s="4"/>
    </row>
    <row r="24" spans="1:26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I17:L18"/>
    <mergeCell ref="N17:Q18"/>
    <mergeCell ref="F22:O23"/>
    <mergeCell ref="C3:R5"/>
    <mergeCell ref="D7:G7"/>
    <mergeCell ref="I7:R7"/>
    <mergeCell ref="D9:G9"/>
    <mergeCell ref="I9:R9"/>
    <mergeCell ref="B11:S13"/>
    <mergeCell ref="D17:G18"/>
  </mergeCells>
  <pageMargins left="0.7" right="0.7" top="0.75" bottom="0.7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/>
  </sheetPr>
  <dimension ref="A1:Z1000"/>
  <sheetViews>
    <sheetView rightToLeft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baseColWidth="10" defaultColWidth="14.42578125" defaultRowHeight="15" customHeight="1"/>
  <cols>
    <col min="1" max="1" width="5.7109375" customWidth="1"/>
    <col min="2" max="2" width="14.5703125" customWidth="1"/>
    <col min="3" max="3" width="15.28515625" customWidth="1"/>
    <col min="4" max="4" width="32.85546875" customWidth="1"/>
    <col min="5" max="5" width="26.42578125" customWidth="1"/>
    <col min="6" max="6" width="18" customWidth="1"/>
    <col min="7" max="26" width="5.7109375" customWidth="1"/>
  </cols>
  <sheetData>
    <row r="1" spans="1:26" ht="48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8" customHeight="1">
      <c r="A2" s="18" t="s">
        <v>11</v>
      </c>
      <c r="B2" s="19" t="s">
        <v>12</v>
      </c>
      <c r="C2" s="19" t="s">
        <v>13</v>
      </c>
      <c r="D2" s="19" t="s">
        <v>14</v>
      </c>
      <c r="E2" s="19" t="s">
        <v>15</v>
      </c>
      <c r="F2" s="19" t="s">
        <v>16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" customHeight="1">
      <c r="A3" s="20">
        <v>1</v>
      </c>
      <c r="B3" s="21"/>
      <c r="C3" s="22"/>
      <c r="D3" s="23" t="s">
        <v>17</v>
      </c>
      <c r="E3" s="24" t="s">
        <v>18</v>
      </c>
      <c r="F3" s="2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8" customHeight="1">
      <c r="A4" s="26">
        <v>2</v>
      </c>
      <c r="B4" s="27"/>
      <c r="C4" s="28"/>
      <c r="D4" s="23" t="s">
        <v>19</v>
      </c>
      <c r="E4" s="24" t="s">
        <v>18</v>
      </c>
      <c r="F4" s="2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8" customHeight="1">
      <c r="A5" s="26">
        <v>3</v>
      </c>
      <c r="B5" s="27"/>
      <c r="C5" s="28"/>
      <c r="D5" s="23" t="s">
        <v>20</v>
      </c>
      <c r="E5" s="24" t="s">
        <v>18</v>
      </c>
      <c r="F5" s="2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8" customHeight="1">
      <c r="A6" s="26">
        <v>4</v>
      </c>
      <c r="B6" s="27"/>
      <c r="C6" s="28"/>
      <c r="D6" s="23" t="s">
        <v>17</v>
      </c>
      <c r="E6" s="24" t="s">
        <v>18</v>
      </c>
      <c r="F6" s="2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8" customHeight="1">
      <c r="A7" s="26">
        <v>5</v>
      </c>
      <c r="B7" s="27"/>
      <c r="C7" s="28"/>
      <c r="D7" s="23" t="s">
        <v>19</v>
      </c>
      <c r="E7" s="24" t="s">
        <v>18</v>
      </c>
      <c r="F7" s="2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8" customHeight="1">
      <c r="A8" s="26">
        <v>6</v>
      </c>
      <c r="B8" s="27"/>
      <c r="C8" s="28"/>
      <c r="D8" s="23" t="s">
        <v>20</v>
      </c>
      <c r="E8" s="24" t="s">
        <v>18</v>
      </c>
      <c r="F8" s="25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8" customHeight="1">
      <c r="A9" s="26">
        <v>7</v>
      </c>
      <c r="B9" s="27"/>
      <c r="C9" s="28"/>
      <c r="D9" s="23" t="s">
        <v>17</v>
      </c>
      <c r="E9" s="24" t="s">
        <v>21</v>
      </c>
      <c r="F9" s="25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8" customHeight="1">
      <c r="A10" s="26">
        <v>8</v>
      </c>
      <c r="B10" s="27"/>
      <c r="C10" s="28"/>
      <c r="D10" s="23" t="s">
        <v>19</v>
      </c>
      <c r="E10" s="24" t="s">
        <v>21</v>
      </c>
      <c r="F10" s="2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8" customHeight="1">
      <c r="A11" s="26">
        <v>9</v>
      </c>
      <c r="B11" s="27"/>
      <c r="C11" s="28"/>
      <c r="D11" s="23" t="s">
        <v>20</v>
      </c>
      <c r="E11" s="24" t="s">
        <v>22</v>
      </c>
      <c r="F11" s="2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8" customHeight="1">
      <c r="A12" s="26"/>
      <c r="B12" s="29"/>
      <c r="C12" s="30"/>
      <c r="D12" s="23"/>
      <c r="E12" s="25"/>
      <c r="F12" s="25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8" customHeight="1">
      <c r="A13" s="26"/>
      <c r="B13" s="29"/>
      <c r="C13" s="31"/>
      <c r="D13" s="23"/>
      <c r="E13" s="25"/>
      <c r="F13" s="2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 customHeight="1">
      <c r="A14" s="26"/>
      <c r="B14" s="32"/>
      <c r="C14" s="31"/>
      <c r="D14" s="23"/>
      <c r="E14" s="25"/>
      <c r="F14" s="2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8" customHeight="1">
      <c r="A15" s="26"/>
      <c r="B15" s="32"/>
      <c r="C15" s="31"/>
      <c r="D15" s="23"/>
      <c r="E15" s="25"/>
      <c r="F15" s="2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8" customHeight="1">
      <c r="A16" s="26"/>
      <c r="B16" s="32"/>
      <c r="C16" s="31"/>
      <c r="D16" s="23"/>
      <c r="E16" s="25"/>
      <c r="F16" s="25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8" customHeight="1">
      <c r="A17" s="26"/>
      <c r="B17" s="32"/>
      <c r="C17" s="31"/>
      <c r="D17" s="23"/>
      <c r="E17" s="25"/>
      <c r="F17" s="25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8" customHeight="1">
      <c r="A18" s="26"/>
      <c r="B18" s="32"/>
      <c r="C18" s="31"/>
      <c r="D18" s="23"/>
      <c r="E18" s="25"/>
      <c r="F18" s="25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" customHeight="1">
      <c r="A19" s="26">
        <v>17</v>
      </c>
      <c r="B19" s="32"/>
      <c r="C19" s="31"/>
      <c r="D19" s="23"/>
      <c r="E19" s="25"/>
      <c r="F19" s="25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" customHeight="1">
      <c r="A20" s="26">
        <v>18</v>
      </c>
      <c r="B20" s="32"/>
      <c r="C20" s="31"/>
      <c r="D20" s="23"/>
      <c r="E20" s="25"/>
      <c r="F20" s="25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8" customHeight="1">
      <c r="A21" s="26">
        <v>19</v>
      </c>
      <c r="B21" s="32"/>
      <c r="C21" s="31"/>
      <c r="D21" s="23"/>
      <c r="E21" s="25"/>
      <c r="F21" s="25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8" customHeight="1">
      <c r="A22" s="26">
        <v>20</v>
      </c>
      <c r="B22" s="32"/>
      <c r="C22" s="31"/>
      <c r="D22" s="23"/>
      <c r="E22" s="25"/>
      <c r="F22" s="2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8" customHeight="1">
      <c r="A23" s="26">
        <v>21</v>
      </c>
      <c r="B23" s="32"/>
      <c r="C23" s="31"/>
      <c r="D23" s="23"/>
      <c r="E23" s="25"/>
      <c r="F23" s="25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" customHeight="1">
      <c r="A24" s="26">
        <v>22</v>
      </c>
      <c r="B24" s="32"/>
      <c r="C24" s="31"/>
      <c r="D24" s="23"/>
      <c r="E24" s="25"/>
      <c r="F24" s="25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" customHeight="1">
      <c r="A25" s="26">
        <v>23</v>
      </c>
      <c r="B25" s="32"/>
      <c r="C25" s="31"/>
      <c r="D25" s="23"/>
      <c r="E25" s="25"/>
      <c r="F25" s="2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8" customHeight="1">
      <c r="A26" s="26">
        <v>24</v>
      </c>
      <c r="B26" s="32"/>
      <c r="C26" s="31"/>
      <c r="D26" s="23"/>
      <c r="E26" s="25"/>
      <c r="F26" s="2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" customHeight="1">
      <c r="A27" s="26">
        <v>25</v>
      </c>
      <c r="B27" s="32"/>
      <c r="C27" s="31"/>
      <c r="D27" s="23"/>
      <c r="E27" s="25"/>
      <c r="F27" s="2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8" customHeight="1">
      <c r="A28" s="26">
        <v>26</v>
      </c>
      <c r="B28" s="32"/>
      <c r="C28" s="31"/>
      <c r="D28" s="23"/>
      <c r="E28" s="25"/>
      <c r="F28" s="2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8" customHeight="1">
      <c r="A29" s="26">
        <v>27</v>
      </c>
      <c r="B29" s="32"/>
      <c r="C29" s="31"/>
      <c r="D29" s="23"/>
      <c r="E29" s="33"/>
      <c r="F29" s="2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8" customHeight="1">
      <c r="A30" s="26">
        <v>28</v>
      </c>
      <c r="B30" s="32"/>
      <c r="C30" s="31"/>
      <c r="D30" s="23"/>
      <c r="E30" s="33"/>
      <c r="F30" s="2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8" customHeight="1">
      <c r="A31" s="26">
        <v>29</v>
      </c>
      <c r="B31" s="32"/>
      <c r="C31" s="31"/>
      <c r="D31" s="23"/>
      <c r="E31" s="33"/>
      <c r="F31" s="2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" customHeight="1">
      <c r="A32" s="26">
        <v>30</v>
      </c>
      <c r="B32" s="32"/>
      <c r="C32" s="31"/>
      <c r="D32" s="23"/>
      <c r="E32" s="33"/>
      <c r="F32" s="2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" customHeight="1">
      <c r="A33" s="26">
        <v>31</v>
      </c>
      <c r="B33" s="32"/>
      <c r="C33" s="31"/>
      <c r="D33" s="23"/>
      <c r="E33" s="33"/>
      <c r="F33" s="2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" customHeight="1">
      <c r="A34" s="26">
        <v>32</v>
      </c>
      <c r="B34" s="32"/>
      <c r="C34" s="31"/>
      <c r="D34" s="23"/>
      <c r="E34" s="33"/>
      <c r="F34" s="2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" customHeight="1">
      <c r="A35" s="26">
        <v>33</v>
      </c>
      <c r="B35" s="32"/>
      <c r="C35" s="31"/>
      <c r="D35" s="23"/>
      <c r="E35" s="33"/>
      <c r="F35" s="25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" customHeight="1">
      <c r="A36" s="26">
        <v>34</v>
      </c>
      <c r="B36" s="32"/>
      <c r="C36" s="31"/>
      <c r="D36" s="23"/>
      <c r="E36" s="33"/>
      <c r="F36" s="2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" customHeight="1">
      <c r="A37" s="26">
        <v>35</v>
      </c>
      <c r="B37" s="32"/>
      <c r="C37" s="31"/>
      <c r="D37" s="23"/>
      <c r="E37" s="33"/>
      <c r="F37" s="2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>
      <c r="A38" s="26">
        <v>36</v>
      </c>
      <c r="B38" s="32"/>
      <c r="C38" s="31"/>
      <c r="D38" s="23"/>
      <c r="E38" s="33"/>
      <c r="F38" s="2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8" customHeight="1">
      <c r="A39" s="26">
        <v>37</v>
      </c>
      <c r="B39" s="32"/>
      <c r="C39" s="31"/>
      <c r="D39" s="23"/>
      <c r="E39" s="33"/>
      <c r="F39" s="2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8" customHeight="1">
      <c r="A40" s="26">
        <v>38</v>
      </c>
      <c r="B40" s="32"/>
      <c r="C40" s="31"/>
      <c r="D40" s="23"/>
      <c r="E40" s="33"/>
      <c r="F40" s="2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8" customHeight="1">
      <c r="A41" s="26">
        <v>39</v>
      </c>
      <c r="B41" s="32"/>
      <c r="C41" s="31"/>
      <c r="D41" s="23"/>
      <c r="E41" s="33"/>
      <c r="F41" s="2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>
      <c r="A42" s="26">
        <v>40</v>
      </c>
      <c r="B42" s="32"/>
      <c r="C42" s="31"/>
      <c r="D42" s="23"/>
      <c r="E42" s="33"/>
      <c r="F42" s="2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8" customHeight="1">
      <c r="A43" s="26">
        <v>41</v>
      </c>
      <c r="B43" s="32"/>
      <c r="C43" s="31"/>
      <c r="D43" s="23"/>
      <c r="E43" s="33"/>
      <c r="F43" s="2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" customHeight="1">
      <c r="A44" s="26">
        <v>42</v>
      </c>
      <c r="B44" s="32"/>
      <c r="C44" s="31"/>
      <c r="D44" s="23"/>
      <c r="E44" s="33"/>
      <c r="F44" s="2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8" customHeight="1">
      <c r="A45" s="26">
        <v>43</v>
      </c>
      <c r="B45" s="32"/>
      <c r="C45" s="31"/>
      <c r="D45" s="23"/>
      <c r="E45" s="33"/>
      <c r="F45" s="2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>
      <c r="A46" s="26">
        <v>44</v>
      </c>
      <c r="B46" s="32"/>
      <c r="C46" s="31"/>
      <c r="D46" s="23"/>
      <c r="E46" s="33"/>
      <c r="F46" s="2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" customHeight="1">
      <c r="A47" s="26">
        <v>45</v>
      </c>
      <c r="B47" s="32"/>
      <c r="C47" s="31"/>
      <c r="D47" s="23"/>
      <c r="E47" s="33"/>
      <c r="F47" s="2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>
      <c r="A48" s="26">
        <v>46</v>
      </c>
      <c r="B48" s="32"/>
      <c r="C48" s="31"/>
      <c r="D48" s="23"/>
      <c r="E48" s="33"/>
      <c r="F48" s="2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8" customHeight="1">
      <c r="A49" s="26">
        <v>47</v>
      </c>
      <c r="B49" s="32"/>
      <c r="C49" s="31"/>
      <c r="D49" s="23"/>
      <c r="E49" s="33"/>
      <c r="F49" s="2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" customHeight="1">
      <c r="A50" s="26">
        <v>48</v>
      </c>
      <c r="B50" s="32"/>
      <c r="C50" s="31"/>
      <c r="D50" s="23"/>
      <c r="E50" s="33"/>
      <c r="F50" s="2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8" customHeight="1">
      <c r="A51" s="26">
        <v>49</v>
      </c>
      <c r="B51" s="32"/>
      <c r="C51" s="31"/>
      <c r="D51" s="23"/>
      <c r="E51" s="33"/>
      <c r="F51" s="2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>
      <c r="A52" s="26">
        <v>50</v>
      </c>
      <c r="B52" s="32"/>
      <c r="C52" s="31"/>
      <c r="D52" s="23"/>
      <c r="E52" s="33"/>
      <c r="F52" s="2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8" customHeight="1">
      <c r="A53" s="26">
        <v>51</v>
      </c>
      <c r="B53" s="32"/>
      <c r="C53" s="31"/>
      <c r="D53" s="23"/>
      <c r="E53" s="33"/>
      <c r="F53" s="2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8" customHeight="1">
      <c r="A54" s="26">
        <v>52</v>
      </c>
      <c r="B54" s="32"/>
      <c r="C54" s="31"/>
      <c r="D54" s="23"/>
      <c r="E54" s="33"/>
      <c r="F54" s="2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8" customHeight="1">
      <c r="A55" s="26">
        <v>53</v>
      </c>
      <c r="B55" s="32"/>
      <c r="C55" s="31"/>
      <c r="D55" s="23"/>
      <c r="E55" s="33"/>
      <c r="F55" s="2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8" customHeight="1">
      <c r="A56" s="26">
        <v>54</v>
      </c>
      <c r="B56" s="32"/>
      <c r="C56" s="31"/>
      <c r="D56" s="23"/>
      <c r="E56" s="33"/>
      <c r="F56" s="2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8" customHeight="1">
      <c r="A57" s="26">
        <v>55</v>
      </c>
      <c r="B57" s="32"/>
      <c r="C57" s="31"/>
      <c r="D57" s="23"/>
      <c r="E57" s="33"/>
      <c r="F57" s="2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8" customHeight="1">
      <c r="A58" s="26">
        <v>56</v>
      </c>
      <c r="B58" s="32"/>
      <c r="C58" s="31"/>
      <c r="D58" s="23"/>
      <c r="E58" s="33"/>
      <c r="F58" s="2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customHeight="1">
      <c r="A59" s="26">
        <v>57</v>
      </c>
      <c r="B59" s="32"/>
      <c r="C59" s="31"/>
      <c r="D59" s="23"/>
      <c r="E59" s="33"/>
      <c r="F59" s="2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8" customHeight="1">
      <c r="A60" s="26">
        <v>58</v>
      </c>
      <c r="B60" s="32"/>
      <c r="C60" s="31"/>
      <c r="D60" s="23"/>
      <c r="E60" s="33"/>
      <c r="F60" s="2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8" customHeight="1">
      <c r="A61" s="26">
        <v>59</v>
      </c>
      <c r="B61" s="32"/>
      <c r="C61" s="31"/>
      <c r="D61" s="23"/>
      <c r="E61" s="33"/>
      <c r="F61" s="2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8" customHeight="1">
      <c r="A62" s="26">
        <v>60</v>
      </c>
      <c r="B62" s="32"/>
      <c r="C62" s="31"/>
      <c r="D62" s="23"/>
      <c r="E62" s="33"/>
      <c r="F62" s="2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8" customHeight="1">
      <c r="A63" s="26">
        <v>61</v>
      </c>
      <c r="B63" s="32"/>
      <c r="C63" s="31"/>
      <c r="D63" s="34"/>
      <c r="E63" s="25"/>
      <c r="F63" s="3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8" customHeight="1">
      <c r="A64" s="26">
        <v>62</v>
      </c>
      <c r="B64" s="32"/>
      <c r="C64" s="31"/>
      <c r="D64" s="34"/>
      <c r="E64" s="25"/>
      <c r="F64" s="3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8" customHeight="1">
      <c r="A65" s="26">
        <v>63</v>
      </c>
      <c r="B65" s="32"/>
      <c r="C65" s="31"/>
      <c r="D65" s="34"/>
      <c r="E65" s="25"/>
      <c r="F65" s="3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8" customHeight="1">
      <c r="A66" s="26">
        <v>64</v>
      </c>
      <c r="B66" s="32"/>
      <c r="C66" s="31"/>
      <c r="D66" s="34"/>
      <c r="E66" s="25"/>
      <c r="F66" s="3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8" customHeight="1">
      <c r="A67" s="26">
        <v>65</v>
      </c>
      <c r="B67" s="32"/>
      <c r="C67" s="31"/>
      <c r="D67" s="34"/>
      <c r="E67" s="25"/>
      <c r="F67" s="3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8" customHeight="1">
      <c r="A68" s="26">
        <v>66</v>
      </c>
      <c r="B68" s="32"/>
      <c r="C68" s="31"/>
      <c r="D68" s="34"/>
      <c r="E68" s="25"/>
      <c r="F68" s="3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8" customHeight="1">
      <c r="A69" s="26">
        <v>67</v>
      </c>
      <c r="B69" s="32"/>
      <c r="C69" s="31"/>
      <c r="D69" s="34"/>
      <c r="E69" s="25"/>
      <c r="F69" s="3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8" customHeight="1">
      <c r="A70" s="26">
        <v>68</v>
      </c>
      <c r="B70" s="32"/>
      <c r="C70" s="31"/>
      <c r="D70" s="34"/>
      <c r="E70" s="25"/>
      <c r="F70" s="3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8" customHeight="1">
      <c r="A71" s="26">
        <v>69</v>
      </c>
      <c r="B71" s="32"/>
      <c r="C71" s="31"/>
      <c r="D71" s="34"/>
      <c r="E71" s="25"/>
      <c r="F71" s="3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" customHeight="1">
      <c r="A72" s="26">
        <v>70</v>
      </c>
      <c r="B72" s="32"/>
      <c r="C72" s="31"/>
      <c r="D72" s="34"/>
      <c r="E72" s="25"/>
      <c r="F72" s="3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8" customHeight="1">
      <c r="A73" s="26">
        <v>71</v>
      </c>
      <c r="B73" s="32"/>
      <c r="C73" s="31"/>
      <c r="D73" s="34"/>
      <c r="E73" s="25"/>
      <c r="F73" s="3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8" customHeight="1">
      <c r="A74" s="26">
        <v>72</v>
      </c>
      <c r="B74" s="32"/>
      <c r="C74" s="31"/>
      <c r="D74" s="34"/>
      <c r="E74" s="25"/>
      <c r="F74" s="3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8" customHeight="1">
      <c r="A75" s="26">
        <v>73</v>
      </c>
      <c r="B75" s="32"/>
      <c r="C75" s="31"/>
      <c r="D75" s="34"/>
      <c r="E75" s="25"/>
      <c r="F75" s="3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8" customHeight="1">
      <c r="A76" s="26">
        <v>74</v>
      </c>
      <c r="B76" s="32"/>
      <c r="C76" s="31"/>
      <c r="D76" s="34"/>
      <c r="E76" s="25"/>
      <c r="F76" s="3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8" customHeight="1">
      <c r="A77" s="26">
        <v>75</v>
      </c>
      <c r="B77" s="32"/>
      <c r="C77" s="31"/>
      <c r="D77" s="34"/>
      <c r="E77" s="25"/>
      <c r="F77" s="3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8" customHeight="1">
      <c r="A78" s="26">
        <v>76</v>
      </c>
      <c r="B78" s="32"/>
      <c r="C78" s="31"/>
      <c r="D78" s="34"/>
      <c r="E78" s="25"/>
      <c r="F78" s="3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8" customHeight="1">
      <c r="A79" s="36">
        <v>77</v>
      </c>
      <c r="B79" s="32"/>
      <c r="C79" s="31"/>
      <c r="D79" s="34"/>
      <c r="E79" s="25"/>
      <c r="F79" s="3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8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8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8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8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8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8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8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8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8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8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8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8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8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8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8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8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8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8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8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8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8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8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8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8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8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8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8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8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8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8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8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8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8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8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8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8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8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8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8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8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8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8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8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8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8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8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8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8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8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8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8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8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8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8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8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8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8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8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8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8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8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8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8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8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8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8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8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8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8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8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8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8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8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8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8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8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8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8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8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8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8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8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8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8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8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8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8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8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8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8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8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8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8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8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8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8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8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8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8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8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8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8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8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8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8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8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8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8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8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8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8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8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8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8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8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8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8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8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8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8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8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8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8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8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8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8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8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8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8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8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8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8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8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8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8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8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8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8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8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8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8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8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8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8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8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8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8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8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8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8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8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8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8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8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8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8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8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8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8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8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8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8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8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8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8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8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8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8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8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8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8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8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8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8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8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8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8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8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8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8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8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8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8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8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8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8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8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8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8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8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8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8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8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8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8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8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8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8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8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8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8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8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8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8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8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8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8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8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8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8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8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8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8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8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8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8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8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8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8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8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8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8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8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8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8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8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8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8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8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8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8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8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8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8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8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8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8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8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8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8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8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8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8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8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8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8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8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8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8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8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8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8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8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8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8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8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8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8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8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8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8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8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8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8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8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8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8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8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8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8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8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8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8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8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8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8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8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8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8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8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8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8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8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8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8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8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8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8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8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8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8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8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8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8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8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8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8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8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8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8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8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8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8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8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8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8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8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8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8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8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8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8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8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8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8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8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8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8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8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8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8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8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8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8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8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8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8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8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8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8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8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8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8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8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8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8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8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8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8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8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8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8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8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8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8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8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8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8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8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8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8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8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8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8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8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8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8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8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8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8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8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8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8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8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8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8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8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8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8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8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8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8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8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8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8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8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8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8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8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8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8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8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8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8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8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8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8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8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8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8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8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8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8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8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8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8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8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8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8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8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8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8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8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8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8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8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8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8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8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8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8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8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8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8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8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8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8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8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8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8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8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8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8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8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8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8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8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8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8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8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8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8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8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8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8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8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8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8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8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8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8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8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8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8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8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8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8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8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8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8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8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8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8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8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8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8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8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8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8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8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8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8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8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8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8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8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8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8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8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8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8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8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8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8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8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8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8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8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8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8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8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8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8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8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8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8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8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8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8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8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8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8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8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8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8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8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8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8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8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8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8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8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8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8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8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8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8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8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8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8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8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8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8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8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8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8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8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8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8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8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8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8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8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8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8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8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8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8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8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8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8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8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8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8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8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8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8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8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8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8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8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8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8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8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8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8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8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8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8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8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8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8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8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8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8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8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8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8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8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8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8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8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8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8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8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8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8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8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8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8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8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8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8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8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8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8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8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8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8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8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8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8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8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8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8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8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8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8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8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8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8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8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8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8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8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8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8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8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8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8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8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8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8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8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8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8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8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8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8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8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8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8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8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8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8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8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8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8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8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8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8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8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8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8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8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8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8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8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8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8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8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8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8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8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8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8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8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8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8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8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8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8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8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8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8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8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8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8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8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8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8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8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8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8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8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8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8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8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8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8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8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8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8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8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8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8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8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8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8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8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8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8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8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8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8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8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8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8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8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8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8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8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8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8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8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8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8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8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8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8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8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8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8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8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8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8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8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8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8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8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8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8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8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8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8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8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8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8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8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8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8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8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8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8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8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8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8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8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8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8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8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8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8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8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8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8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8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8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8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8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8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8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8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8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8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8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8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8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8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8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8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8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8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8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8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8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8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8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8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8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8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8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8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8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8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8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8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8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8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8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8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8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8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8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8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8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8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8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8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8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8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8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8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8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8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8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8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8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8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8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8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8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8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8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8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8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8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8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8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8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8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8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8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8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8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8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8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8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8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8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8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8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8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8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8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8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8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8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8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8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8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8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8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8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8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8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8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8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8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8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8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8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8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8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8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8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8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8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8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8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8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8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8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8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8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8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8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8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8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8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8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8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8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8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8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8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8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8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8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8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8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8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8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8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8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8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8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8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8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8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8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8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8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8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8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8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8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8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8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8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8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8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8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8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8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8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8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8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8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8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8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8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8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8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8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8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8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8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8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8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8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8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8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8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8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8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8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8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8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8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8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8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8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8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8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8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8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8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8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8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8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8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8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8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8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8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8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8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8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8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8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D1000"/>
  <sheetViews>
    <sheetView showGridLines="0" rightToLeft="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A6" sqref="A6:AN6"/>
    </sheetView>
  </sheetViews>
  <sheetFormatPr baseColWidth="10" defaultColWidth="14.42578125" defaultRowHeight="15" customHeight="1"/>
  <cols>
    <col min="1" max="6" width="2.7109375" customWidth="1"/>
    <col min="7" max="40" width="3.7109375" customWidth="1"/>
    <col min="41" max="56" width="5.7109375" customWidth="1"/>
  </cols>
  <sheetData>
    <row r="1" spans="1:46" ht="24.75" customHeight="1">
      <c r="A1" s="123" t="s">
        <v>23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124">
        <v>43</v>
      </c>
      <c r="AP1" s="66"/>
      <c r="AQ1" s="66"/>
      <c r="AR1" s="66"/>
      <c r="AS1" s="66"/>
      <c r="AT1" s="67"/>
    </row>
    <row r="2" spans="1:46" ht="24.75" customHeight="1">
      <c r="A2" s="123" t="s">
        <v>24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82"/>
      <c r="AP2" s="73"/>
      <c r="AQ2" s="73"/>
      <c r="AR2" s="73"/>
      <c r="AS2" s="73"/>
      <c r="AT2" s="83"/>
    </row>
    <row r="3" spans="1:46" ht="24.75" customHeight="1">
      <c r="A3" s="125" t="s">
        <v>25</v>
      </c>
      <c r="B3" s="73"/>
      <c r="C3" s="73"/>
      <c r="D3" s="73"/>
      <c r="E3" s="73"/>
      <c r="F3" s="73"/>
      <c r="G3" s="73"/>
      <c r="H3" s="73"/>
      <c r="I3" s="73"/>
      <c r="J3" s="125" t="s">
        <v>76</v>
      </c>
      <c r="K3" s="73"/>
      <c r="L3" s="73"/>
      <c r="M3" s="73"/>
      <c r="N3" s="73"/>
      <c r="O3" s="38"/>
      <c r="P3" s="38"/>
      <c r="Q3" s="38"/>
      <c r="R3" s="38"/>
      <c r="S3" s="38"/>
      <c r="T3" s="38"/>
      <c r="AB3" s="126" t="s">
        <v>27</v>
      </c>
      <c r="AC3" s="73"/>
      <c r="AD3" s="73"/>
      <c r="AE3" s="73"/>
      <c r="AF3" s="73"/>
      <c r="AG3" s="73"/>
      <c r="AH3" s="127" t="s">
        <v>77</v>
      </c>
      <c r="AI3" s="73"/>
      <c r="AJ3" s="73"/>
      <c r="AK3" s="73"/>
      <c r="AL3" s="73"/>
      <c r="AM3" s="73"/>
      <c r="AN3" s="73"/>
      <c r="AO3" s="82"/>
      <c r="AP3" s="73"/>
      <c r="AQ3" s="73"/>
      <c r="AR3" s="73"/>
      <c r="AS3" s="73"/>
      <c r="AT3" s="83"/>
    </row>
    <row r="4" spans="1:46" ht="24.75" customHeight="1">
      <c r="A4" s="125" t="s">
        <v>28</v>
      </c>
      <c r="B4" s="73"/>
      <c r="C4" s="73"/>
      <c r="D4" s="73"/>
      <c r="E4" s="73"/>
      <c r="F4" s="73"/>
      <c r="G4" s="73"/>
      <c r="H4" s="38"/>
      <c r="I4" s="37"/>
      <c r="J4" s="125" t="str">
        <f>الواجهة!$I$7</f>
        <v xml:space="preserve">متوسطة: </v>
      </c>
      <c r="K4" s="73"/>
      <c r="L4" s="73"/>
      <c r="M4" s="73"/>
      <c r="N4" s="73"/>
      <c r="O4" s="73"/>
      <c r="P4" s="73"/>
      <c r="Q4" s="73"/>
      <c r="R4" s="73"/>
      <c r="S4" s="73"/>
      <c r="T4" s="73"/>
      <c r="AO4" s="82"/>
      <c r="AP4" s="73"/>
      <c r="AQ4" s="73"/>
      <c r="AR4" s="73"/>
      <c r="AS4" s="73"/>
      <c r="AT4" s="83"/>
    </row>
    <row r="5" spans="1:46" ht="24.75" customHeight="1">
      <c r="A5" s="125" t="s">
        <v>29</v>
      </c>
      <c r="B5" s="73"/>
      <c r="C5" s="73"/>
      <c r="D5" s="73"/>
      <c r="E5" s="73"/>
      <c r="F5" s="38"/>
      <c r="G5" s="38"/>
      <c r="H5" s="38"/>
      <c r="I5" s="37"/>
      <c r="J5" s="125">
        <f>الواجهة!$I$9</f>
        <v>0</v>
      </c>
      <c r="K5" s="73"/>
      <c r="L5" s="73"/>
      <c r="M5" s="73"/>
      <c r="N5" s="73"/>
      <c r="O5" s="73"/>
      <c r="P5" s="38"/>
      <c r="Q5" s="38"/>
      <c r="R5" s="38"/>
      <c r="S5" s="38"/>
      <c r="T5" s="38"/>
      <c r="AO5" s="82"/>
      <c r="AP5" s="73"/>
      <c r="AQ5" s="73"/>
      <c r="AR5" s="73"/>
      <c r="AS5" s="73"/>
      <c r="AT5" s="83"/>
    </row>
    <row r="6" spans="1:46" ht="24.75" customHeight="1">
      <c r="A6" s="130" t="s">
        <v>79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82"/>
      <c r="AP6" s="73"/>
      <c r="AQ6" s="73"/>
      <c r="AR6" s="73"/>
      <c r="AS6" s="73"/>
      <c r="AT6" s="83"/>
    </row>
    <row r="7" spans="1:46" ht="14.25" customHeight="1"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82"/>
      <c r="AP7" s="73"/>
      <c r="AQ7" s="73"/>
      <c r="AR7" s="73"/>
      <c r="AS7" s="73"/>
      <c r="AT7" s="83"/>
    </row>
    <row r="8" spans="1:46" ht="24" customHeight="1">
      <c r="A8" s="112" t="s">
        <v>30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82"/>
      <c r="AP8" s="73"/>
      <c r="AQ8" s="73"/>
      <c r="AR8" s="73"/>
      <c r="AS8" s="73"/>
      <c r="AT8" s="83"/>
    </row>
    <row r="9" spans="1:46" ht="24" customHeight="1">
      <c r="F9" s="112" t="s">
        <v>31</v>
      </c>
      <c r="G9" s="73"/>
      <c r="H9" s="73"/>
      <c r="I9" s="73"/>
      <c r="J9" s="113" t="str">
        <f>VLOOKUP($AO$1,المعلومات!$A$3:$E$79,2)&amp;" "&amp;VLOOKUP($AO$1,المعلومات!$A$3:$E$79,3)</f>
        <v xml:space="preserve"> </v>
      </c>
      <c r="K9" s="73"/>
      <c r="L9" s="73"/>
      <c r="M9" s="73"/>
      <c r="N9" s="73"/>
      <c r="O9" s="73"/>
      <c r="P9" s="73"/>
      <c r="Q9" s="73"/>
      <c r="R9" s="73"/>
      <c r="S9" s="73"/>
      <c r="T9" s="112" t="s">
        <v>32</v>
      </c>
      <c r="U9" s="73"/>
      <c r="V9" s="41"/>
      <c r="W9" s="113">
        <f>VLOOKUP($AO$1,المعلومات!$A$3:$E$79,4)</f>
        <v>0</v>
      </c>
      <c r="X9" s="73"/>
      <c r="Y9" s="73"/>
      <c r="Z9" s="73"/>
      <c r="AA9" s="73"/>
      <c r="AB9" s="73"/>
      <c r="AC9" s="73"/>
      <c r="AD9" s="73"/>
      <c r="AE9" s="73"/>
      <c r="AF9" s="112" t="s">
        <v>33</v>
      </c>
      <c r="AG9" s="73"/>
      <c r="AH9" s="113">
        <f>VLOOKUP($AO$1,المعلومات!$A$3:$E$79,5)</f>
        <v>0</v>
      </c>
      <c r="AI9" s="73"/>
      <c r="AJ9" s="73"/>
      <c r="AK9" s="73"/>
      <c r="AL9" s="73"/>
      <c r="AM9" s="73"/>
      <c r="AN9" s="73"/>
      <c r="AO9" s="82"/>
      <c r="AP9" s="73"/>
      <c r="AQ9" s="73"/>
      <c r="AR9" s="73"/>
      <c r="AS9" s="73"/>
      <c r="AT9" s="83"/>
    </row>
    <row r="10" spans="1:46" ht="24" customHeight="1">
      <c r="A10" s="112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68"/>
      <c r="AP10" s="69"/>
      <c r="AQ10" s="69"/>
      <c r="AR10" s="69"/>
      <c r="AS10" s="69"/>
      <c r="AT10" s="70"/>
    </row>
    <row r="11" spans="1:46" ht="31.5" customHeight="1">
      <c r="A11" s="114" t="s">
        <v>34</v>
      </c>
      <c r="B11" s="76"/>
      <c r="C11" s="115"/>
      <c r="D11" s="116"/>
      <c r="E11" s="76"/>
      <c r="F11" s="115"/>
      <c r="G11" s="116" t="s">
        <v>35</v>
      </c>
      <c r="H11" s="76"/>
      <c r="I11" s="76"/>
      <c r="J11" s="76"/>
      <c r="K11" s="76"/>
      <c r="L11" s="76"/>
      <c r="M11" s="117"/>
      <c r="N11" s="114" t="s">
        <v>36</v>
      </c>
      <c r="O11" s="76"/>
      <c r="P11" s="76"/>
      <c r="Q11" s="76"/>
      <c r="R11" s="76"/>
      <c r="S11" s="76"/>
      <c r="T11" s="77"/>
      <c r="U11" s="129" t="s">
        <v>37</v>
      </c>
      <c r="V11" s="76"/>
      <c r="W11" s="76"/>
      <c r="X11" s="76"/>
      <c r="Y11" s="76"/>
      <c r="Z11" s="76"/>
      <c r="AA11" s="117"/>
      <c r="AB11" s="114" t="s">
        <v>38</v>
      </c>
      <c r="AC11" s="76"/>
      <c r="AD11" s="76"/>
      <c r="AE11" s="76"/>
      <c r="AF11" s="76"/>
      <c r="AG11" s="76"/>
      <c r="AH11" s="77"/>
      <c r="AI11" s="128"/>
      <c r="AJ11" s="76"/>
      <c r="AK11" s="115"/>
      <c r="AL11" s="116" t="s">
        <v>39</v>
      </c>
      <c r="AM11" s="76"/>
      <c r="AN11" s="77"/>
    </row>
    <row r="12" spans="1:46" ht="15" customHeight="1">
      <c r="A12" s="105" t="s">
        <v>40</v>
      </c>
      <c r="B12" s="80"/>
      <c r="C12" s="81"/>
      <c r="D12" s="107" t="s">
        <v>41</v>
      </c>
      <c r="E12" s="108"/>
      <c r="F12" s="109"/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  <c r="N12" s="42">
        <v>8</v>
      </c>
      <c r="O12" s="43">
        <v>9</v>
      </c>
      <c r="P12" s="43">
        <v>10</v>
      </c>
      <c r="Q12" s="43">
        <v>11</v>
      </c>
      <c r="R12" s="43">
        <v>12</v>
      </c>
      <c r="S12" s="45">
        <v>13</v>
      </c>
      <c r="T12" s="46">
        <v>14</v>
      </c>
      <c r="U12" s="45">
        <v>15</v>
      </c>
      <c r="V12" s="43">
        <v>16</v>
      </c>
      <c r="W12" s="43">
        <v>17</v>
      </c>
      <c r="X12" s="43">
        <v>18</v>
      </c>
      <c r="Y12" s="43">
        <v>19</v>
      </c>
      <c r="Z12" s="43">
        <v>20</v>
      </c>
      <c r="AA12" s="44">
        <v>21</v>
      </c>
      <c r="AB12" s="42">
        <v>22</v>
      </c>
      <c r="AC12" s="43">
        <v>23</v>
      </c>
      <c r="AD12" s="43">
        <v>24</v>
      </c>
      <c r="AE12" s="43">
        <v>25</v>
      </c>
      <c r="AF12" s="43">
        <v>26</v>
      </c>
      <c r="AG12" s="43">
        <v>27</v>
      </c>
      <c r="AH12" s="46">
        <v>28</v>
      </c>
      <c r="AI12" s="45">
        <v>29</v>
      </c>
      <c r="AJ12" s="43">
        <v>30</v>
      </c>
      <c r="AK12" s="43">
        <v>31</v>
      </c>
      <c r="AL12" s="122">
        <f>AI15+AB15+U15+N15+G15</f>
        <v>4</v>
      </c>
      <c r="AM12" s="80"/>
      <c r="AN12" s="81"/>
    </row>
    <row r="13" spans="1:46" ht="15" customHeight="1">
      <c r="A13" s="82"/>
      <c r="B13" s="73"/>
      <c r="C13" s="83"/>
      <c r="D13" s="94" t="s">
        <v>42</v>
      </c>
      <c r="E13" s="95"/>
      <c r="F13" s="96"/>
      <c r="G13" s="47"/>
      <c r="H13" s="48"/>
      <c r="I13" s="48"/>
      <c r="J13" s="48"/>
      <c r="K13" s="48"/>
      <c r="L13" s="48"/>
      <c r="M13" s="49"/>
      <c r="N13" s="47"/>
      <c r="O13" s="48"/>
      <c r="P13" s="48"/>
      <c r="Q13" s="48"/>
      <c r="R13" s="48"/>
      <c r="S13" s="50"/>
      <c r="T13" s="51"/>
      <c r="U13" s="50"/>
      <c r="V13" s="48"/>
      <c r="W13" s="48"/>
      <c r="X13" s="48"/>
      <c r="Y13" s="48"/>
      <c r="Z13" s="48"/>
      <c r="AA13" s="49"/>
      <c r="AB13" s="47"/>
      <c r="AC13" s="48"/>
      <c r="AD13" s="48"/>
      <c r="AE13" s="48"/>
      <c r="AF13" s="48"/>
      <c r="AG13" s="48"/>
      <c r="AH13" s="51"/>
      <c r="AI13" s="50"/>
      <c r="AJ13" s="48"/>
      <c r="AK13" s="52" t="s">
        <v>43</v>
      </c>
      <c r="AL13" s="120"/>
      <c r="AM13" s="73"/>
      <c r="AN13" s="83"/>
    </row>
    <row r="14" spans="1:46" ht="15" customHeight="1">
      <c r="A14" s="82"/>
      <c r="B14" s="73"/>
      <c r="C14" s="83"/>
      <c r="D14" s="94" t="s">
        <v>44</v>
      </c>
      <c r="E14" s="95"/>
      <c r="F14" s="96"/>
      <c r="G14" s="47"/>
      <c r="H14" s="48"/>
      <c r="I14" s="48"/>
      <c r="J14" s="48"/>
      <c r="K14" s="48"/>
      <c r="L14" s="48"/>
      <c r="M14" s="49"/>
      <c r="N14" s="47"/>
      <c r="O14" s="48"/>
      <c r="P14" s="48"/>
      <c r="Q14" s="48"/>
      <c r="R14" s="48"/>
      <c r="S14" s="50"/>
      <c r="T14" s="51"/>
      <c r="U14" s="50"/>
      <c r="V14" s="48"/>
      <c r="W14" s="48"/>
      <c r="X14" s="48"/>
      <c r="Y14" s="48"/>
      <c r="Z14" s="48"/>
      <c r="AA14" s="49"/>
      <c r="AB14" s="47"/>
      <c r="AC14" s="48"/>
      <c r="AD14" s="48"/>
      <c r="AE14" s="48"/>
      <c r="AF14" s="48"/>
      <c r="AG14" s="48"/>
      <c r="AH14" s="51"/>
      <c r="AI14" s="50"/>
      <c r="AJ14" s="48"/>
      <c r="AK14" s="48"/>
      <c r="AL14" s="120"/>
      <c r="AM14" s="73"/>
      <c r="AN14" s="83"/>
    </row>
    <row r="15" spans="1:46" ht="15" customHeight="1">
      <c r="A15" s="68"/>
      <c r="B15" s="69"/>
      <c r="C15" s="70"/>
      <c r="D15" s="97" t="s">
        <v>45</v>
      </c>
      <c r="E15" s="98"/>
      <c r="F15" s="99"/>
      <c r="G15" s="100">
        <v>1</v>
      </c>
      <c r="H15" s="98"/>
      <c r="I15" s="98"/>
      <c r="J15" s="98"/>
      <c r="K15" s="98"/>
      <c r="L15" s="98"/>
      <c r="M15" s="101"/>
      <c r="N15" s="100">
        <v>1</v>
      </c>
      <c r="O15" s="98"/>
      <c r="P15" s="98"/>
      <c r="Q15" s="98"/>
      <c r="R15" s="98"/>
      <c r="S15" s="98"/>
      <c r="T15" s="101"/>
      <c r="U15" s="100">
        <v>1</v>
      </c>
      <c r="V15" s="98"/>
      <c r="W15" s="98"/>
      <c r="X15" s="98"/>
      <c r="Y15" s="98"/>
      <c r="Z15" s="98"/>
      <c r="AA15" s="101"/>
      <c r="AB15" s="100">
        <v>1</v>
      </c>
      <c r="AC15" s="98"/>
      <c r="AD15" s="98"/>
      <c r="AE15" s="98"/>
      <c r="AF15" s="98"/>
      <c r="AG15" s="98"/>
      <c r="AH15" s="101"/>
      <c r="AI15" s="100">
        <v>0</v>
      </c>
      <c r="AJ15" s="98"/>
      <c r="AK15" s="118"/>
      <c r="AL15" s="121"/>
      <c r="AM15" s="69"/>
      <c r="AN15" s="70"/>
    </row>
    <row r="16" spans="1:46" ht="15" customHeight="1">
      <c r="A16" s="106" t="s">
        <v>46</v>
      </c>
      <c r="B16" s="66"/>
      <c r="C16" s="67"/>
      <c r="D16" s="102" t="s">
        <v>41</v>
      </c>
      <c r="E16" s="103"/>
      <c r="F16" s="104"/>
      <c r="G16" s="42">
        <v>1</v>
      </c>
      <c r="H16" s="43">
        <v>2</v>
      </c>
      <c r="I16" s="43">
        <v>3</v>
      </c>
      <c r="J16" s="43">
        <v>4</v>
      </c>
      <c r="K16" s="43">
        <v>5</v>
      </c>
      <c r="L16" s="43">
        <v>6</v>
      </c>
      <c r="M16" s="44">
        <v>7</v>
      </c>
      <c r="N16" s="42">
        <v>8</v>
      </c>
      <c r="O16" s="43">
        <v>9</v>
      </c>
      <c r="P16" s="43">
        <v>10</v>
      </c>
      <c r="Q16" s="43">
        <v>11</v>
      </c>
      <c r="R16" s="43">
        <v>12</v>
      </c>
      <c r="S16" s="45">
        <v>13</v>
      </c>
      <c r="T16" s="46">
        <v>14</v>
      </c>
      <c r="U16" s="45">
        <v>15</v>
      </c>
      <c r="V16" s="43">
        <v>16</v>
      </c>
      <c r="W16" s="43">
        <v>17</v>
      </c>
      <c r="X16" s="43">
        <v>18</v>
      </c>
      <c r="Y16" s="43">
        <v>19</v>
      </c>
      <c r="Z16" s="43">
        <v>20</v>
      </c>
      <c r="AA16" s="44">
        <v>21</v>
      </c>
      <c r="AB16" s="42">
        <v>22</v>
      </c>
      <c r="AC16" s="43">
        <v>23</v>
      </c>
      <c r="AD16" s="43">
        <v>24</v>
      </c>
      <c r="AE16" s="43">
        <v>25</v>
      </c>
      <c r="AF16" s="43">
        <v>26</v>
      </c>
      <c r="AG16" s="43">
        <v>27</v>
      </c>
      <c r="AH16" s="46">
        <v>28</v>
      </c>
      <c r="AI16" s="53">
        <v>29</v>
      </c>
      <c r="AJ16" s="54">
        <v>30</v>
      </c>
      <c r="AK16" s="54">
        <v>31</v>
      </c>
      <c r="AL16" s="119">
        <f>AI19+AB19+U19+N19+G19</f>
        <v>3</v>
      </c>
      <c r="AM16" s="66"/>
      <c r="AN16" s="67"/>
    </row>
    <row r="17" spans="1:40" ht="15" customHeight="1">
      <c r="A17" s="82"/>
      <c r="B17" s="73"/>
      <c r="C17" s="83"/>
      <c r="D17" s="94" t="s">
        <v>42</v>
      </c>
      <c r="E17" s="95"/>
      <c r="F17" s="96"/>
      <c r="G17" s="110" t="s">
        <v>47</v>
      </c>
      <c r="H17" s="95"/>
      <c r="I17" s="95"/>
      <c r="J17" s="111"/>
      <c r="K17" s="48"/>
      <c r="L17" s="48"/>
      <c r="M17" s="49"/>
      <c r="N17" s="47"/>
      <c r="O17" s="48"/>
      <c r="P17" s="48"/>
      <c r="Q17" s="48"/>
      <c r="R17" s="48"/>
      <c r="S17" s="50"/>
      <c r="T17" s="51"/>
      <c r="U17" s="50"/>
      <c r="V17" s="48"/>
      <c r="W17" s="48"/>
      <c r="X17" s="48"/>
      <c r="Y17" s="48"/>
      <c r="Z17" s="48"/>
      <c r="AA17" s="49"/>
      <c r="AB17" s="47"/>
      <c r="AC17" s="48"/>
      <c r="AD17" s="48"/>
      <c r="AE17" s="48"/>
      <c r="AF17" s="48"/>
      <c r="AG17" s="48"/>
      <c r="AH17" s="51"/>
      <c r="AI17" s="50"/>
      <c r="AJ17" s="48"/>
      <c r="AK17" s="55"/>
      <c r="AL17" s="120"/>
      <c r="AM17" s="73"/>
      <c r="AN17" s="83"/>
    </row>
    <row r="18" spans="1:40" ht="15" customHeight="1">
      <c r="A18" s="82"/>
      <c r="B18" s="73"/>
      <c r="C18" s="83"/>
      <c r="D18" s="94" t="s">
        <v>44</v>
      </c>
      <c r="E18" s="95"/>
      <c r="F18" s="96"/>
      <c r="G18" s="47"/>
      <c r="H18" s="48"/>
      <c r="I18" s="48"/>
      <c r="J18" s="48"/>
      <c r="K18" s="48"/>
      <c r="L18" s="48"/>
      <c r="M18" s="49"/>
      <c r="N18" s="47"/>
      <c r="O18" s="48"/>
      <c r="P18" s="48"/>
      <c r="Q18" s="48"/>
      <c r="R18" s="48"/>
      <c r="S18" s="50"/>
      <c r="T18" s="51"/>
      <c r="U18" s="50"/>
      <c r="V18" s="48"/>
      <c r="W18" s="48"/>
      <c r="X18" s="48"/>
      <c r="Y18" s="48"/>
      <c r="Z18" s="48"/>
      <c r="AA18" s="49"/>
      <c r="AB18" s="47"/>
      <c r="AC18" s="48"/>
      <c r="AD18" s="48"/>
      <c r="AE18" s="48"/>
      <c r="AF18" s="48"/>
      <c r="AG18" s="48"/>
      <c r="AH18" s="51"/>
      <c r="AI18" s="50"/>
      <c r="AJ18" s="48"/>
      <c r="AK18" s="48"/>
      <c r="AL18" s="120"/>
      <c r="AM18" s="73"/>
      <c r="AN18" s="83"/>
    </row>
    <row r="19" spans="1:40" ht="15" customHeight="1">
      <c r="A19" s="68"/>
      <c r="B19" s="69"/>
      <c r="C19" s="70"/>
      <c r="D19" s="97" t="s">
        <v>45</v>
      </c>
      <c r="E19" s="98"/>
      <c r="F19" s="99"/>
      <c r="G19" s="100">
        <v>0</v>
      </c>
      <c r="H19" s="98"/>
      <c r="I19" s="98"/>
      <c r="J19" s="98"/>
      <c r="K19" s="98"/>
      <c r="L19" s="98"/>
      <c r="M19" s="101"/>
      <c r="N19" s="100">
        <v>1</v>
      </c>
      <c r="O19" s="98"/>
      <c r="P19" s="98"/>
      <c r="Q19" s="98"/>
      <c r="R19" s="98"/>
      <c r="S19" s="98"/>
      <c r="T19" s="101"/>
      <c r="U19" s="100">
        <v>1</v>
      </c>
      <c r="V19" s="98"/>
      <c r="W19" s="98"/>
      <c r="X19" s="98"/>
      <c r="Y19" s="98"/>
      <c r="Z19" s="98"/>
      <c r="AA19" s="101"/>
      <c r="AB19" s="100">
        <v>1</v>
      </c>
      <c r="AC19" s="98"/>
      <c r="AD19" s="98"/>
      <c r="AE19" s="98"/>
      <c r="AF19" s="98"/>
      <c r="AG19" s="98"/>
      <c r="AH19" s="101"/>
      <c r="AI19" s="100"/>
      <c r="AJ19" s="98"/>
      <c r="AK19" s="118"/>
      <c r="AL19" s="121"/>
      <c r="AM19" s="69"/>
      <c r="AN19" s="70"/>
    </row>
    <row r="20" spans="1:40" ht="15" customHeight="1">
      <c r="A20" s="106" t="s">
        <v>48</v>
      </c>
      <c r="B20" s="66"/>
      <c r="C20" s="67"/>
      <c r="D20" s="102" t="s">
        <v>41</v>
      </c>
      <c r="E20" s="103"/>
      <c r="F20" s="104"/>
      <c r="G20" s="42">
        <v>1</v>
      </c>
      <c r="H20" s="43">
        <v>2</v>
      </c>
      <c r="I20" s="43">
        <v>3</v>
      </c>
      <c r="J20" s="43">
        <v>4</v>
      </c>
      <c r="K20" s="43">
        <v>5</v>
      </c>
      <c r="L20" s="43">
        <v>6</v>
      </c>
      <c r="M20" s="44">
        <v>7</v>
      </c>
      <c r="N20" s="42">
        <v>8</v>
      </c>
      <c r="O20" s="43">
        <v>9</v>
      </c>
      <c r="P20" s="43">
        <v>10</v>
      </c>
      <c r="Q20" s="43">
        <v>11</v>
      </c>
      <c r="R20" s="43">
        <v>12</v>
      </c>
      <c r="S20" s="45">
        <v>13</v>
      </c>
      <c r="T20" s="46">
        <v>14</v>
      </c>
      <c r="U20" s="45">
        <v>15</v>
      </c>
      <c r="V20" s="43">
        <v>16</v>
      </c>
      <c r="W20" s="43">
        <v>17</v>
      </c>
      <c r="X20" s="43">
        <v>18</v>
      </c>
      <c r="Y20" s="43">
        <v>19</v>
      </c>
      <c r="Z20" s="43">
        <v>20</v>
      </c>
      <c r="AA20" s="44">
        <v>21</v>
      </c>
      <c r="AB20" s="42">
        <v>22</v>
      </c>
      <c r="AC20" s="43">
        <v>23</v>
      </c>
      <c r="AD20" s="43">
        <v>24</v>
      </c>
      <c r="AE20" s="43">
        <v>25</v>
      </c>
      <c r="AF20" s="43">
        <v>26</v>
      </c>
      <c r="AG20" s="43">
        <v>27</v>
      </c>
      <c r="AH20" s="46">
        <v>28</v>
      </c>
      <c r="AI20" s="53">
        <v>29</v>
      </c>
      <c r="AJ20" s="54">
        <v>30</v>
      </c>
      <c r="AK20" s="54">
        <v>31</v>
      </c>
      <c r="AL20" s="119">
        <f>AI23+AB23+U23+N23+G23</f>
        <v>3</v>
      </c>
      <c r="AM20" s="66"/>
      <c r="AN20" s="67"/>
    </row>
    <row r="21" spans="1:40" ht="15" customHeight="1">
      <c r="A21" s="82"/>
      <c r="B21" s="73"/>
      <c r="C21" s="83"/>
      <c r="D21" s="94" t="s">
        <v>42</v>
      </c>
      <c r="E21" s="95"/>
      <c r="F21" s="96"/>
      <c r="G21" s="47"/>
      <c r="H21" s="48"/>
      <c r="I21" s="48"/>
      <c r="J21" s="48"/>
      <c r="K21" s="48"/>
      <c r="L21" s="48"/>
      <c r="M21" s="49"/>
      <c r="N21" s="47"/>
      <c r="O21" s="48"/>
      <c r="P21" s="48"/>
      <c r="Q21" s="48"/>
      <c r="R21" s="48"/>
      <c r="S21" s="50"/>
      <c r="T21" s="51"/>
      <c r="U21" s="50"/>
      <c r="V21" s="48"/>
      <c r="W21" s="48"/>
      <c r="X21" s="48"/>
      <c r="Y21" s="48"/>
      <c r="Z21" s="48"/>
      <c r="AA21" s="49"/>
      <c r="AB21" s="110" t="s">
        <v>49</v>
      </c>
      <c r="AC21" s="95"/>
      <c r="AD21" s="95"/>
      <c r="AE21" s="95"/>
      <c r="AF21" s="95"/>
      <c r="AG21" s="95"/>
      <c r="AH21" s="95"/>
      <c r="AI21" s="95"/>
      <c r="AJ21" s="95"/>
      <c r="AK21" s="111"/>
      <c r="AL21" s="120"/>
      <c r="AM21" s="73"/>
      <c r="AN21" s="83"/>
    </row>
    <row r="22" spans="1:40" ht="15" customHeight="1">
      <c r="A22" s="82"/>
      <c r="B22" s="73"/>
      <c r="C22" s="83"/>
      <c r="D22" s="94" t="s">
        <v>44</v>
      </c>
      <c r="E22" s="95"/>
      <c r="F22" s="96"/>
      <c r="G22" s="47"/>
      <c r="H22" s="48"/>
      <c r="I22" s="48"/>
      <c r="J22" s="48"/>
      <c r="K22" s="48"/>
      <c r="L22" s="48"/>
      <c r="M22" s="49"/>
      <c r="N22" s="47"/>
      <c r="O22" s="48"/>
      <c r="P22" s="48"/>
      <c r="Q22" s="48"/>
      <c r="R22" s="48"/>
      <c r="S22" s="50"/>
      <c r="T22" s="51"/>
      <c r="U22" s="50"/>
      <c r="V22" s="48"/>
      <c r="W22" s="48"/>
      <c r="X22" s="48"/>
      <c r="Y22" s="48"/>
      <c r="Z22" s="48"/>
      <c r="AA22" s="49"/>
      <c r="AB22" s="47"/>
      <c r="AC22" s="48"/>
      <c r="AD22" s="48"/>
      <c r="AE22" s="48"/>
      <c r="AF22" s="48"/>
      <c r="AG22" s="48"/>
      <c r="AH22" s="51"/>
      <c r="AI22" s="50"/>
      <c r="AJ22" s="48"/>
      <c r="AK22" s="48"/>
      <c r="AL22" s="120"/>
      <c r="AM22" s="73"/>
      <c r="AN22" s="83"/>
    </row>
    <row r="23" spans="1:40" ht="15" customHeight="1">
      <c r="A23" s="68"/>
      <c r="B23" s="69"/>
      <c r="C23" s="70"/>
      <c r="D23" s="97" t="s">
        <v>45</v>
      </c>
      <c r="E23" s="98"/>
      <c r="F23" s="99"/>
      <c r="G23" s="100">
        <v>1</v>
      </c>
      <c r="H23" s="98"/>
      <c r="I23" s="98"/>
      <c r="J23" s="98"/>
      <c r="K23" s="98"/>
      <c r="L23" s="98"/>
      <c r="M23" s="101"/>
      <c r="N23" s="100">
        <v>1</v>
      </c>
      <c r="O23" s="98"/>
      <c r="P23" s="98"/>
      <c r="Q23" s="98"/>
      <c r="R23" s="98"/>
      <c r="S23" s="98"/>
      <c r="T23" s="101"/>
      <c r="U23" s="100">
        <v>1</v>
      </c>
      <c r="V23" s="98"/>
      <c r="W23" s="98"/>
      <c r="X23" s="98"/>
      <c r="Y23" s="98"/>
      <c r="Z23" s="98"/>
      <c r="AA23" s="101"/>
      <c r="AB23" s="100">
        <v>0</v>
      </c>
      <c r="AC23" s="98"/>
      <c r="AD23" s="98"/>
      <c r="AE23" s="98"/>
      <c r="AF23" s="98"/>
      <c r="AG23" s="98"/>
      <c r="AH23" s="101"/>
      <c r="AI23" s="100"/>
      <c r="AJ23" s="98"/>
      <c r="AK23" s="118"/>
      <c r="AL23" s="121"/>
      <c r="AM23" s="69"/>
      <c r="AN23" s="70"/>
    </row>
    <row r="24" spans="1:40" ht="15" customHeight="1">
      <c r="A24" s="106" t="s">
        <v>50</v>
      </c>
      <c r="B24" s="66"/>
      <c r="C24" s="67"/>
      <c r="D24" s="102" t="s">
        <v>41</v>
      </c>
      <c r="E24" s="103"/>
      <c r="F24" s="104"/>
      <c r="G24" s="42">
        <v>1</v>
      </c>
      <c r="H24" s="43">
        <v>2</v>
      </c>
      <c r="I24" s="43">
        <v>3</v>
      </c>
      <c r="J24" s="43">
        <v>4</v>
      </c>
      <c r="K24" s="43">
        <v>5</v>
      </c>
      <c r="L24" s="43">
        <v>6</v>
      </c>
      <c r="M24" s="44">
        <v>7</v>
      </c>
      <c r="N24" s="42">
        <v>8</v>
      </c>
      <c r="O24" s="43">
        <v>9</v>
      </c>
      <c r="P24" s="43">
        <v>10</v>
      </c>
      <c r="Q24" s="43">
        <v>11</v>
      </c>
      <c r="R24" s="43">
        <v>12</v>
      </c>
      <c r="S24" s="45">
        <v>13</v>
      </c>
      <c r="T24" s="46">
        <v>14</v>
      </c>
      <c r="U24" s="45">
        <v>15</v>
      </c>
      <c r="V24" s="43">
        <v>16</v>
      </c>
      <c r="W24" s="43">
        <v>17</v>
      </c>
      <c r="X24" s="43">
        <v>18</v>
      </c>
      <c r="Y24" s="43">
        <v>19</v>
      </c>
      <c r="Z24" s="43">
        <v>20</v>
      </c>
      <c r="AA24" s="44">
        <v>21</v>
      </c>
      <c r="AB24" s="42">
        <v>22</v>
      </c>
      <c r="AC24" s="43">
        <v>23</v>
      </c>
      <c r="AD24" s="43">
        <v>24</v>
      </c>
      <c r="AE24" s="43">
        <v>25</v>
      </c>
      <c r="AF24" s="43">
        <v>26</v>
      </c>
      <c r="AG24" s="43">
        <v>27</v>
      </c>
      <c r="AH24" s="46">
        <v>28</v>
      </c>
      <c r="AI24" s="53">
        <v>29</v>
      </c>
      <c r="AJ24" s="54">
        <v>30</v>
      </c>
      <c r="AK24" s="54">
        <v>31</v>
      </c>
      <c r="AL24" s="119">
        <f>AI27+AB27+U27+N27+G27</f>
        <v>3</v>
      </c>
      <c r="AM24" s="66"/>
      <c r="AN24" s="67"/>
    </row>
    <row r="25" spans="1:40" ht="15" customHeight="1">
      <c r="A25" s="82"/>
      <c r="B25" s="73"/>
      <c r="C25" s="83"/>
      <c r="D25" s="94" t="s">
        <v>42</v>
      </c>
      <c r="E25" s="95"/>
      <c r="F25" s="96"/>
      <c r="G25" s="110" t="s">
        <v>51</v>
      </c>
      <c r="H25" s="95"/>
      <c r="I25" s="95"/>
      <c r="J25" s="95"/>
      <c r="K25" s="95"/>
      <c r="L25" s="111"/>
      <c r="M25" s="49"/>
      <c r="N25" s="47"/>
      <c r="O25" s="48"/>
      <c r="P25" s="48"/>
      <c r="Q25" s="48"/>
      <c r="R25" s="48"/>
      <c r="S25" s="50"/>
      <c r="T25" s="51"/>
      <c r="U25" s="50"/>
      <c r="V25" s="48"/>
      <c r="W25" s="48"/>
      <c r="X25" s="48"/>
      <c r="Y25" s="48"/>
      <c r="Z25" s="48"/>
      <c r="AA25" s="49"/>
      <c r="AB25" s="47"/>
      <c r="AC25" s="48"/>
      <c r="AD25" s="48"/>
      <c r="AE25" s="48"/>
      <c r="AF25" s="48"/>
      <c r="AG25" s="48"/>
      <c r="AH25" s="51"/>
      <c r="AI25" s="50"/>
      <c r="AJ25" s="48"/>
      <c r="AK25" s="48"/>
      <c r="AL25" s="120"/>
      <c r="AM25" s="73"/>
      <c r="AN25" s="83"/>
    </row>
    <row r="26" spans="1:40" ht="15" customHeight="1">
      <c r="A26" s="82"/>
      <c r="B26" s="73"/>
      <c r="C26" s="83"/>
      <c r="D26" s="94" t="s">
        <v>44</v>
      </c>
      <c r="E26" s="95"/>
      <c r="F26" s="96"/>
      <c r="G26" s="47"/>
      <c r="H26" s="48"/>
      <c r="I26" s="48"/>
      <c r="J26" s="48"/>
      <c r="K26" s="48"/>
      <c r="L26" s="48"/>
      <c r="M26" s="49"/>
      <c r="N26" s="47"/>
      <c r="O26" s="48"/>
      <c r="P26" s="48"/>
      <c r="Q26" s="48"/>
      <c r="R26" s="48"/>
      <c r="S26" s="50"/>
      <c r="T26" s="51"/>
      <c r="U26" s="50"/>
      <c r="V26" s="48"/>
      <c r="W26" s="48"/>
      <c r="X26" s="48"/>
      <c r="Y26" s="48"/>
      <c r="Z26" s="48"/>
      <c r="AA26" s="49"/>
      <c r="AB26" s="47"/>
      <c r="AC26" s="48"/>
      <c r="AD26" s="48"/>
      <c r="AE26" s="48"/>
      <c r="AF26" s="48"/>
      <c r="AG26" s="48"/>
      <c r="AH26" s="51"/>
      <c r="AI26" s="50"/>
      <c r="AJ26" s="48"/>
      <c r="AK26" s="48"/>
      <c r="AL26" s="120"/>
      <c r="AM26" s="73"/>
      <c r="AN26" s="83"/>
    </row>
    <row r="27" spans="1:40" ht="15" customHeight="1">
      <c r="A27" s="68"/>
      <c r="B27" s="69"/>
      <c r="C27" s="70"/>
      <c r="D27" s="97" t="s">
        <v>45</v>
      </c>
      <c r="E27" s="98"/>
      <c r="F27" s="99"/>
      <c r="G27" s="100">
        <v>0</v>
      </c>
      <c r="H27" s="98"/>
      <c r="I27" s="98"/>
      <c r="J27" s="98"/>
      <c r="K27" s="98"/>
      <c r="L27" s="98"/>
      <c r="M27" s="101"/>
      <c r="N27" s="100">
        <v>1</v>
      </c>
      <c r="O27" s="98"/>
      <c r="P27" s="98"/>
      <c r="Q27" s="98"/>
      <c r="R27" s="98"/>
      <c r="S27" s="98"/>
      <c r="T27" s="101"/>
      <c r="U27" s="100">
        <v>1</v>
      </c>
      <c r="V27" s="98"/>
      <c r="W27" s="98"/>
      <c r="X27" s="98"/>
      <c r="Y27" s="98"/>
      <c r="Z27" s="98"/>
      <c r="AA27" s="101"/>
      <c r="AB27" s="100">
        <v>1</v>
      </c>
      <c r="AC27" s="98"/>
      <c r="AD27" s="98"/>
      <c r="AE27" s="98"/>
      <c r="AF27" s="98"/>
      <c r="AG27" s="98"/>
      <c r="AH27" s="101"/>
      <c r="AI27" s="100"/>
      <c r="AJ27" s="98"/>
      <c r="AK27" s="118"/>
      <c r="AL27" s="121"/>
      <c r="AM27" s="69"/>
      <c r="AN27" s="70"/>
    </row>
    <row r="28" spans="1:40" ht="15" customHeight="1">
      <c r="A28" s="106" t="s">
        <v>52</v>
      </c>
      <c r="B28" s="66"/>
      <c r="C28" s="67"/>
      <c r="D28" s="102" t="s">
        <v>41</v>
      </c>
      <c r="E28" s="103"/>
      <c r="F28" s="104"/>
      <c r="G28" s="42">
        <v>1</v>
      </c>
      <c r="H28" s="43">
        <v>2</v>
      </c>
      <c r="I28" s="43">
        <v>3</v>
      </c>
      <c r="J28" s="43">
        <v>4</v>
      </c>
      <c r="K28" s="43">
        <v>5</v>
      </c>
      <c r="L28" s="43">
        <v>6</v>
      </c>
      <c r="M28" s="44">
        <v>7</v>
      </c>
      <c r="N28" s="42">
        <v>8</v>
      </c>
      <c r="O28" s="43">
        <v>9</v>
      </c>
      <c r="P28" s="43">
        <v>10</v>
      </c>
      <c r="Q28" s="43">
        <v>11</v>
      </c>
      <c r="R28" s="43">
        <v>12</v>
      </c>
      <c r="S28" s="45">
        <v>13</v>
      </c>
      <c r="T28" s="46">
        <v>14</v>
      </c>
      <c r="U28" s="45">
        <v>15</v>
      </c>
      <c r="V28" s="43">
        <v>16</v>
      </c>
      <c r="W28" s="43">
        <v>17</v>
      </c>
      <c r="X28" s="43">
        <v>18</v>
      </c>
      <c r="Y28" s="43">
        <v>19</v>
      </c>
      <c r="Z28" s="43">
        <v>20</v>
      </c>
      <c r="AA28" s="44">
        <v>21</v>
      </c>
      <c r="AB28" s="42">
        <v>22</v>
      </c>
      <c r="AC28" s="43">
        <v>23</v>
      </c>
      <c r="AD28" s="43">
        <v>24</v>
      </c>
      <c r="AE28" s="43">
        <v>25</v>
      </c>
      <c r="AF28" s="43">
        <v>26</v>
      </c>
      <c r="AG28" s="43">
        <v>27</v>
      </c>
      <c r="AH28" s="46">
        <v>28</v>
      </c>
      <c r="AI28" s="53">
        <v>29</v>
      </c>
      <c r="AJ28" s="54">
        <v>30</v>
      </c>
      <c r="AK28" s="54">
        <v>31</v>
      </c>
      <c r="AL28" s="119">
        <f>AI31+AB31+U31+N31+G31</f>
        <v>4</v>
      </c>
      <c r="AM28" s="66"/>
      <c r="AN28" s="67"/>
    </row>
    <row r="29" spans="1:40" ht="15" customHeight="1">
      <c r="A29" s="82"/>
      <c r="B29" s="73"/>
      <c r="C29" s="83"/>
      <c r="D29" s="94" t="s">
        <v>42</v>
      </c>
      <c r="E29" s="95"/>
      <c r="F29" s="96"/>
      <c r="G29" s="47"/>
      <c r="H29" s="48"/>
      <c r="I29" s="48"/>
      <c r="J29" s="48"/>
      <c r="K29" s="48"/>
      <c r="L29" s="48"/>
      <c r="M29" s="49"/>
      <c r="N29" s="47"/>
      <c r="O29" s="48"/>
      <c r="P29" s="48"/>
      <c r="Q29" s="48"/>
      <c r="R29" s="48"/>
      <c r="S29" s="50"/>
      <c r="T29" s="51"/>
      <c r="U29" s="50"/>
      <c r="V29" s="48"/>
      <c r="W29" s="48"/>
      <c r="X29" s="48"/>
      <c r="Y29" s="48"/>
      <c r="Z29" s="48"/>
      <c r="AA29" s="49"/>
      <c r="AB29" s="47"/>
      <c r="AC29" s="48"/>
      <c r="AD29" s="48"/>
      <c r="AE29" s="48"/>
      <c r="AF29" s="48"/>
      <c r="AG29" s="48"/>
      <c r="AH29" s="51"/>
      <c r="AI29" s="50"/>
      <c r="AJ29" s="55"/>
      <c r="AK29" s="55"/>
      <c r="AL29" s="120"/>
      <c r="AM29" s="73"/>
      <c r="AN29" s="83"/>
    </row>
    <row r="30" spans="1:40" ht="15" customHeight="1">
      <c r="A30" s="82"/>
      <c r="B30" s="73"/>
      <c r="C30" s="83"/>
      <c r="D30" s="94" t="s">
        <v>44</v>
      </c>
      <c r="E30" s="95"/>
      <c r="F30" s="96"/>
      <c r="G30" s="47"/>
      <c r="H30" s="48"/>
      <c r="I30" s="48"/>
      <c r="J30" s="48"/>
      <c r="K30" s="48"/>
      <c r="L30" s="48"/>
      <c r="M30" s="49"/>
      <c r="N30" s="47"/>
      <c r="O30" s="48"/>
      <c r="P30" s="48"/>
      <c r="Q30" s="48"/>
      <c r="R30" s="48"/>
      <c r="S30" s="50"/>
      <c r="T30" s="51"/>
      <c r="U30" s="50"/>
      <c r="V30" s="48"/>
      <c r="W30" s="48"/>
      <c r="X30" s="48"/>
      <c r="Y30" s="48"/>
      <c r="Z30" s="48"/>
      <c r="AA30" s="49"/>
      <c r="AB30" s="47"/>
      <c r="AC30" s="48"/>
      <c r="AD30" s="48"/>
      <c r="AE30" s="48"/>
      <c r="AF30" s="48"/>
      <c r="AG30" s="48"/>
      <c r="AH30" s="51"/>
      <c r="AI30" s="50"/>
      <c r="AJ30" s="48"/>
      <c r="AK30" s="48"/>
      <c r="AL30" s="120"/>
      <c r="AM30" s="73"/>
      <c r="AN30" s="83"/>
    </row>
    <row r="31" spans="1:40" ht="15" customHeight="1">
      <c r="A31" s="68"/>
      <c r="B31" s="69"/>
      <c r="C31" s="70"/>
      <c r="D31" s="97" t="s">
        <v>45</v>
      </c>
      <c r="E31" s="98"/>
      <c r="F31" s="99"/>
      <c r="G31" s="100">
        <v>1</v>
      </c>
      <c r="H31" s="98"/>
      <c r="I31" s="98"/>
      <c r="J31" s="98"/>
      <c r="K31" s="98"/>
      <c r="L31" s="98"/>
      <c r="M31" s="101"/>
      <c r="N31" s="100">
        <v>1</v>
      </c>
      <c r="O31" s="98"/>
      <c r="P31" s="98"/>
      <c r="Q31" s="98"/>
      <c r="R31" s="98"/>
      <c r="S31" s="98"/>
      <c r="T31" s="101"/>
      <c r="U31" s="100">
        <v>1</v>
      </c>
      <c r="V31" s="98"/>
      <c r="W31" s="98"/>
      <c r="X31" s="98"/>
      <c r="Y31" s="98"/>
      <c r="Z31" s="98"/>
      <c r="AA31" s="101"/>
      <c r="AB31" s="100">
        <v>1</v>
      </c>
      <c r="AC31" s="98"/>
      <c r="AD31" s="98"/>
      <c r="AE31" s="98"/>
      <c r="AF31" s="98"/>
      <c r="AG31" s="98"/>
      <c r="AH31" s="101"/>
      <c r="AI31" s="100"/>
      <c r="AJ31" s="98"/>
      <c r="AK31" s="118"/>
      <c r="AL31" s="121"/>
      <c r="AM31" s="69"/>
      <c r="AN31" s="70"/>
    </row>
    <row r="32" spans="1:40" ht="15" customHeight="1">
      <c r="A32" s="106" t="s">
        <v>53</v>
      </c>
      <c r="B32" s="66"/>
      <c r="C32" s="67"/>
      <c r="D32" s="102" t="s">
        <v>41</v>
      </c>
      <c r="E32" s="103"/>
      <c r="F32" s="104"/>
      <c r="G32" s="42">
        <v>1</v>
      </c>
      <c r="H32" s="43">
        <v>2</v>
      </c>
      <c r="I32" s="43">
        <v>3</v>
      </c>
      <c r="J32" s="43">
        <v>4</v>
      </c>
      <c r="K32" s="43">
        <v>5</v>
      </c>
      <c r="L32" s="43">
        <v>6</v>
      </c>
      <c r="M32" s="44">
        <v>7</v>
      </c>
      <c r="N32" s="42">
        <v>8</v>
      </c>
      <c r="O32" s="43">
        <v>9</v>
      </c>
      <c r="P32" s="43">
        <v>10</v>
      </c>
      <c r="Q32" s="43">
        <v>11</v>
      </c>
      <c r="R32" s="43">
        <v>12</v>
      </c>
      <c r="S32" s="45">
        <v>13</v>
      </c>
      <c r="T32" s="46">
        <v>14</v>
      </c>
      <c r="U32" s="45">
        <v>15</v>
      </c>
      <c r="V32" s="43">
        <v>16</v>
      </c>
      <c r="W32" s="43">
        <v>17</v>
      </c>
      <c r="X32" s="43">
        <v>18</v>
      </c>
      <c r="Y32" s="43">
        <v>19</v>
      </c>
      <c r="Z32" s="43">
        <v>20</v>
      </c>
      <c r="AA32" s="44">
        <v>21</v>
      </c>
      <c r="AB32" s="42">
        <v>22</v>
      </c>
      <c r="AC32" s="43">
        <v>23</v>
      </c>
      <c r="AD32" s="43">
        <v>24</v>
      </c>
      <c r="AE32" s="43">
        <v>25</v>
      </c>
      <c r="AF32" s="43">
        <v>26</v>
      </c>
      <c r="AG32" s="43">
        <v>27</v>
      </c>
      <c r="AH32" s="46">
        <v>28</v>
      </c>
      <c r="AI32" s="53">
        <v>29</v>
      </c>
      <c r="AJ32" s="54">
        <v>30</v>
      </c>
      <c r="AK32" s="54">
        <v>31</v>
      </c>
      <c r="AL32" s="119">
        <f>AI35+AB35+U35+N35+G35</f>
        <v>3</v>
      </c>
      <c r="AM32" s="66"/>
      <c r="AN32" s="67"/>
    </row>
    <row r="33" spans="1:56" ht="15" customHeight="1">
      <c r="A33" s="82"/>
      <c r="B33" s="73"/>
      <c r="C33" s="83"/>
      <c r="D33" s="94" t="s">
        <v>42</v>
      </c>
      <c r="E33" s="95"/>
      <c r="F33" s="96"/>
      <c r="G33" s="47"/>
      <c r="H33" s="48"/>
      <c r="I33" s="48"/>
      <c r="J33" s="48"/>
      <c r="K33" s="48"/>
      <c r="L33" s="48"/>
      <c r="M33" s="49"/>
      <c r="N33" s="47"/>
      <c r="O33" s="48"/>
      <c r="P33" s="48"/>
      <c r="Q33" s="48"/>
      <c r="R33" s="48"/>
      <c r="S33" s="50"/>
      <c r="T33" s="51"/>
      <c r="U33" s="50"/>
      <c r="V33" s="48"/>
      <c r="W33" s="48"/>
      <c r="X33" s="48"/>
      <c r="Y33" s="48"/>
      <c r="Z33" s="48"/>
      <c r="AA33" s="49"/>
      <c r="AB33" s="110" t="s">
        <v>49</v>
      </c>
      <c r="AC33" s="95"/>
      <c r="AD33" s="95"/>
      <c r="AE33" s="95"/>
      <c r="AF33" s="95"/>
      <c r="AG33" s="95"/>
      <c r="AH33" s="95"/>
      <c r="AI33" s="95"/>
      <c r="AJ33" s="95"/>
      <c r="AK33" s="111"/>
      <c r="AL33" s="120"/>
      <c r="AM33" s="73"/>
      <c r="AN33" s="83"/>
    </row>
    <row r="34" spans="1:56" ht="15" customHeight="1">
      <c r="A34" s="82"/>
      <c r="B34" s="73"/>
      <c r="C34" s="83"/>
      <c r="D34" s="94" t="s">
        <v>44</v>
      </c>
      <c r="E34" s="95"/>
      <c r="F34" s="96"/>
      <c r="G34" s="47"/>
      <c r="H34" s="48"/>
      <c r="I34" s="48"/>
      <c r="J34" s="48"/>
      <c r="K34" s="48"/>
      <c r="L34" s="48"/>
      <c r="M34" s="49"/>
      <c r="N34" s="47"/>
      <c r="O34" s="48"/>
      <c r="P34" s="48"/>
      <c r="Q34" s="48"/>
      <c r="R34" s="48"/>
      <c r="S34" s="50"/>
      <c r="T34" s="51"/>
      <c r="U34" s="50"/>
      <c r="V34" s="48"/>
      <c r="W34" s="48"/>
      <c r="X34" s="48"/>
      <c r="Y34" s="48"/>
      <c r="Z34" s="48"/>
      <c r="AA34" s="49"/>
      <c r="AB34" s="47"/>
      <c r="AC34" s="48"/>
      <c r="AD34" s="48"/>
      <c r="AE34" s="48"/>
      <c r="AF34" s="48"/>
      <c r="AG34" s="48"/>
      <c r="AH34" s="51"/>
      <c r="AI34" s="50"/>
      <c r="AJ34" s="48"/>
      <c r="AK34" s="48"/>
      <c r="AL34" s="120"/>
      <c r="AM34" s="73"/>
      <c r="AN34" s="83"/>
    </row>
    <row r="35" spans="1:56" ht="15" customHeight="1">
      <c r="A35" s="68"/>
      <c r="B35" s="69"/>
      <c r="C35" s="70"/>
      <c r="D35" s="97" t="s">
        <v>45</v>
      </c>
      <c r="E35" s="98"/>
      <c r="F35" s="99"/>
      <c r="G35" s="100">
        <v>1</v>
      </c>
      <c r="H35" s="98"/>
      <c r="I35" s="98"/>
      <c r="J35" s="98"/>
      <c r="K35" s="98"/>
      <c r="L35" s="98"/>
      <c r="M35" s="101"/>
      <c r="N35" s="100">
        <v>1</v>
      </c>
      <c r="O35" s="98"/>
      <c r="P35" s="98"/>
      <c r="Q35" s="98"/>
      <c r="R35" s="98"/>
      <c r="S35" s="98"/>
      <c r="T35" s="101"/>
      <c r="U35" s="100">
        <v>1</v>
      </c>
      <c r="V35" s="98"/>
      <c r="W35" s="98"/>
      <c r="X35" s="98"/>
      <c r="Y35" s="98"/>
      <c r="Z35" s="98"/>
      <c r="AA35" s="101"/>
      <c r="AB35" s="100">
        <v>0</v>
      </c>
      <c r="AC35" s="98"/>
      <c r="AD35" s="98"/>
      <c r="AE35" s="98"/>
      <c r="AF35" s="98"/>
      <c r="AG35" s="98"/>
      <c r="AH35" s="101"/>
      <c r="AI35" s="100"/>
      <c r="AJ35" s="98"/>
      <c r="AK35" s="118"/>
      <c r="AL35" s="121"/>
      <c r="AM35" s="69"/>
      <c r="AN35" s="70"/>
    </row>
    <row r="36" spans="1:56" ht="15" customHeight="1">
      <c r="A36" s="106" t="s">
        <v>54</v>
      </c>
      <c r="B36" s="66"/>
      <c r="C36" s="67"/>
      <c r="D36" s="102" t="s">
        <v>41</v>
      </c>
      <c r="E36" s="103"/>
      <c r="F36" s="104"/>
      <c r="G36" s="42">
        <v>1</v>
      </c>
      <c r="H36" s="43">
        <v>2</v>
      </c>
      <c r="I36" s="43">
        <v>3</v>
      </c>
      <c r="J36" s="43">
        <v>4</v>
      </c>
      <c r="K36" s="43">
        <v>5</v>
      </c>
      <c r="L36" s="43">
        <v>6</v>
      </c>
      <c r="M36" s="44">
        <v>7</v>
      </c>
      <c r="N36" s="42">
        <v>8</v>
      </c>
      <c r="O36" s="43">
        <v>9</v>
      </c>
      <c r="P36" s="43">
        <v>10</v>
      </c>
      <c r="Q36" s="43">
        <v>11</v>
      </c>
      <c r="R36" s="43">
        <v>12</v>
      </c>
      <c r="S36" s="45">
        <v>13</v>
      </c>
      <c r="T36" s="46">
        <v>14</v>
      </c>
      <c r="U36" s="45">
        <v>15</v>
      </c>
      <c r="V36" s="43">
        <v>16</v>
      </c>
      <c r="W36" s="43">
        <v>17</v>
      </c>
      <c r="X36" s="43">
        <v>18</v>
      </c>
      <c r="Y36" s="43">
        <v>19</v>
      </c>
      <c r="Z36" s="43">
        <v>20</v>
      </c>
      <c r="AA36" s="44">
        <v>21</v>
      </c>
      <c r="AB36" s="42">
        <v>22</v>
      </c>
      <c r="AC36" s="43">
        <v>23</v>
      </c>
      <c r="AD36" s="43">
        <v>24</v>
      </c>
      <c r="AE36" s="43">
        <v>25</v>
      </c>
      <c r="AF36" s="43">
        <v>26</v>
      </c>
      <c r="AG36" s="43">
        <v>27</v>
      </c>
      <c r="AH36" s="46">
        <v>28</v>
      </c>
      <c r="AI36" s="53">
        <v>29</v>
      </c>
      <c r="AJ36" s="54">
        <v>30</v>
      </c>
      <c r="AK36" s="54">
        <v>31</v>
      </c>
      <c r="AL36" s="119">
        <f>AI39+AB39+U39+N39+G39</f>
        <v>3</v>
      </c>
      <c r="AM36" s="66"/>
      <c r="AN36" s="67"/>
    </row>
    <row r="37" spans="1:56" ht="15" customHeight="1">
      <c r="A37" s="82"/>
      <c r="B37" s="73"/>
      <c r="C37" s="83"/>
      <c r="D37" s="94" t="s">
        <v>42</v>
      </c>
      <c r="E37" s="95"/>
      <c r="F37" s="96"/>
      <c r="G37" s="110" t="s">
        <v>55</v>
      </c>
      <c r="H37" s="95"/>
      <c r="I37" s="95"/>
      <c r="J37" s="95"/>
      <c r="K37" s="95"/>
      <c r="L37" s="111"/>
      <c r="M37" s="49"/>
      <c r="N37" s="47"/>
      <c r="O37" s="48"/>
      <c r="P37" s="56"/>
      <c r="Q37" s="56"/>
      <c r="R37" s="48"/>
      <c r="S37" s="50"/>
      <c r="T37" s="51"/>
      <c r="U37" s="50"/>
      <c r="V37" s="48"/>
      <c r="W37" s="48"/>
      <c r="X37" s="48"/>
      <c r="Y37" s="48"/>
      <c r="Z37" s="48"/>
      <c r="AA37" s="49"/>
      <c r="AB37" s="47"/>
      <c r="AC37" s="48"/>
      <c r="AD37" s="48"/>
      <c r="AE37" s="48"/>
      <c r="AF37" s="48"/>
      <c r="AG37" s="48"/>
      <c r="AH37" s="51"/>
      <c r="AI37" s="50"/>
      <c r="AJ37" s="48"/>
      <c r="AK37" s="55"/>
      <c r="AL37" s="120"/>
      <c r="AM37" s="73"/>
      <c r="AN37" s="83"/>
    </row>
    <row r="38" spans="1:56" ht="15" customHeight="1">
      <c r="A38" s="82"/>
      <c r="B38" s="73"/>
      <c r="C38" s="83"/>
      <c r="D38" s="94" t="s">
        <v>44</v>
      </c>
      <c r="E38" s="95"/>
      <c r="F38" s="96"/>
      <c r="G38" s="47"/>
      <c r="H38" s="48"/>
      <c r="I38" s="48"/>
      <c r="J38" s="48"/>
      <c r="K38" s="48"/>
      <c r="L38" s="48"/>
      <c r="M38" s="49"/>
      <c r="N38" s="47"/>
      <c r="O38" s="48"/>
      <c r="P38" s="48"/>
      <c r="Q38" s="48"/>
      <c r="R38" s="48"/>
      <c r="S38" s="50"/>
      <c r="T38" s="51"/>
      <c r="U38" s="50"/>
      <c r="V38" s="48"/>
      <c r="W38" s="48"/>
      <c r="X38" s="48"/>
      <c r="Y38" s="48"/>
      <c r="Z38" s="48"/>
      <c r="AA38" s="49"/>
      <c r="AB38" s="47"/>
      <c r="AC38" s="48"/>
      <c r="AD38" s="48"/>
      <c r="AE38" s="48"/>
      <c r="AF38" s="48"/>
      <c r="AG38" s="48"/>
      <c r="AH38" s="51"/>
      <c r="AI38" s="50"/>
      <c r="AJ38" s="48"/>
      <c r="AK38" s="48"/>
      <c r="AL38" s="120"/>
      <c r="AM38" s="73"/>
      <c r="AN38" s="83"/>
    </row>
    <row r="39" spans="1:56" ht="15" customHeight="1">
      <c r="A39" s="68"/>
      <c r="B39" s="69"/>
      <c r="C39" s="70"/>
      <c r="D39" s="97" t="s">
        <v>45</v>
      </c>
      <c r="E39" s="98"/>
      <c r="F39" s="99"/>
      <c r="G39" s="100">
        <v>0</v>
      </c>
      <c r="H39" s="98"/>
      <c r="I39" s="98"/>
      <c r="J39" s="98"/>
      <c r="K39" s="98"/>
      <c r="L39" s="98"/>
      <c r="M39" s="101"/>
      <c r="N39" s="100">
        <v>1</v>
      </c>
      <c r="O39" s="98"/>
      <c r="P39" s="98"/>
      <c r="Q39" s="98"/>
      <c r="R39" s="98"/>
      <c r="S39" s="98"/>
      <c r="T39" s="101"/>
      <c r="U39" s="100">
        <v>1</v>
      </c>
      <c r="V39" s="98"/>
      <c r="W39" s="98"/>
      <c r="X39" s="98"/>
      <c r="Y39" s="98"/>
      <c r="Z39" s="98"/>
      <c r="AA39" s="101"/>
      <c r="AB39" s="100">
        <v>1</v>
      </c>
      <c r="AC39" s="98"/>
      <c r="AD39" s="98"/>
      <c r="AE39" s="98"/>
      <c r="AF39" s="98"/>
      <c r="AG39" s="98"/>
      <c r="AH39" s="101"/>
      <c r="AI39" s="100"/>
      <c r="AJ39" s="98"/>
      <c r="AK39" s="118"/>
      <c r="AL39" s="121"/>
      <c r="AM39" s="69"/>
      <c r="AN39" s="70"/>
    </row>
    <row r="40" spans="1:56" ht="15" customHeight="1">
      <c r="A40" s="106" t="s">
        <v>56</v>
      </c>
      <c r="B40" s="66"/>
      <c r="C40" s="67"/>
      <c r="D40" s="102" t="s">
        <v>41</v>
      </c>
      <c r="E40" s="103"/>
      <c r="F40" s="104"/>
      <c r="G40" s="42">
        <v>1</v>
      </c>
      <c r="H40" s="43">
        <v>2</v>
      </c>
      <c r="I40" s="43">
        <v>3</v>
      </c>
      <c r="J40" s="43">
        <v>4</v>
      </c>
      <c r="K40" s="43">
        <v>5</v>
      </c>
      <c r="L40" s="43">
        <v>6</v>
      </c>
      <c r="M40" s="44">
        <v>7</v>
      </c>
      <c r="N40" s="42">
        <v>8</v>
      </c>
      <c r="O40" s="43">
        <v>9</v>
      </c>
      <c r="P40" s="43">
        <v>10</v>
      </c>
      <c r="Q40" s="43">
        <v>11</v>
      </c>
      <c r="R40" s="43">
        <v>12</v>
      </c>
      <c r="S40" s="45">
        <v>13</v>
      </c>
      <c r="T40" s="46">
        <v>14</v>
      </c>
      <c r="U40" s="45">
        <v>15</v>
      </c>
      <c r="V40" s="43">
        <v>16</v>
      </c>
      <c r="W40" s="43">
        <v>17</v>
      </c>
      <c r="X40" s="43">
        <v>18</v>
      </c>
      <c r="Y40" s="43">
        <v>19</v>
      </c>
      <c r="Z40" s="43">
        <v>20</v>
      </c>
      <c r="AA40" s="44">
        <v>21</v>
      </c>
      <c r="AB40" s="42">
        <v>22</v>
      </c>
      <c r="AC40" s="43">
        <v>23</v>
      </c>
      <c r="AD40" s="43">
        <v>24</v>
      </c>
      <c r="AE40" s="43">
        <v>25</v>
      </c>
      <c r="AF40" s="43">
        <v>26</v>
      </c>
      <c r="AG40" s="43">
        <v>27</v>
      </c>
      <c r="AH40" s="46">
        <v>28</v>
      </c>
      <c r="AI40" s="53">
        <v>29</v>
      </c>
      <c r="AJ40" s="54">
        <v>30</v>
      </c>
      <c r="AK40" s="54">
        <v>31</v>
      </c>
      <c r="AL40" s="119">
        <f>AI43+AB43+U43+N43+G43</f>
        <v>4</v>
      </c>
      <c r="AM40" s="66"/>
      <c r="AN40" s="67"/>
    </row>
    <row r="41" spans="1:56" ht="15" customHeight="1">
      <c r="A41" s="82"/>
      <c r="B41" s="73"/>
      <c r="C41" s="83"/>
      <c r="D41" s="94" t="s">
        <v>42</v>
      </c>
      <c r="E41" s="95"/>
      <c r="F41" s="96"/>
      <c r="G41" s="57"/>
      <c r="H41" s="48"/>
      <c r="I41" s="48"/>
      <c r="J41" s="48"/>
      <c r="K41" s="48"/>
      <c r="L41" s="48"/>
      <c r="M41" s="49"/>
      <c r="N41" s="47"/>
      <c r="O41" s="48"/>
      <c r="P41" s="48"/>
      <c r="Q41" s="48"/>
      <c r="R41" s="48"/>
      <c r="S41" s="50"/>
      <c r="T41" s="51"/>
      <c r="U41" s="50"/>
      <c r="V41" s="48"/>
      <c r="W41" s="48"/>
      <c r="X41" s="48"/>
      <c r="Y41" s="48"/>
      <c r="Z41" s="48"/>
      <c r="AA41" s="49"/>
      <c r="AB41" s="47"/>
      <c r="AC41" s="48"/>
      <c r="AD41" s="48"/>
      <c r="AE41" s="48"/>
      <c r="AF41" s="48"/>
      <c r="AG41" s="48"/>
      <c r="AH41" s="51"/>
      <c r="AI41" s="50"/>
      <c r="AJ41" s="48"/>
      <c r="AK41" s="48"/>
      <c r="AL41" s="120"/>
      <c r="AM41" s="73"/>
      <c r="AN41" s="83"/>
    </row>
    <row r="42" spans="1:56" ht="15" customHeight="1">
      <c r="A42" s="82"/>
      <c r="B42" s="73"/>
      <c r="C42" s="83"/>
      <c r="D42" s="94" t="s">
        <v>44</v>
      </c>
      <c r="E42" s="95"/>
      <c r="F42" s="96"/>
      <c r="G42" s="47"/>
      <c r="H42" s="48"/>
      <c r="I42" s="48"/>
      <c r="J42" s="48"/>
      <c r="K42" s="48"/>
      <c r="L42" s="48"/>
      <c r="M42" s="49"/>
      <c r="N42" s="47"/>
      <c r="O42" s="48"/>
      <c r="P42" s="48"/>
      <c r="Q42" s="48"/>
      <c r="R42" s="48"/>
      <c r="S42" s="50"/>
      <c r="T42" s="51"/>
      <c r="U42" s="50"/>
      <c r="V42" s="48"/>
      <c r="W42" s="48"/>
      <c r="X42" s="48"/>
      <c r="Y42" s="48"/>
      <c r="Z42" s="48"/>
      <c r="AA42" s="49"/>
      <c r="AB42" s="47"/>
      <c r="AC42" s="48"/>
      <c r="AD42" s="48"/>
      <c r="AE42" s="48"/>
      <c r="AF42" s="48"/>
      <c r="AG42" s="48"/>
      <c r="AH42" s="51"/>
      <c r="AI42" s="50"/>
      <c r="AJ42" s="48"/>
      <c r="AK42" s="48"/>
      <c r="AL42" s="120"/>
      <c r="AM42" s="73"/>
      <c r="AN42" s="83"/>
    </row>
    <row r="43" spans="1:56" ht="15" customHeight="1">
      <c r="A43" s="68"/>
      <c r="B43" s="69"/>
      <c r="C43" s="70"/>
      <c r="D43" s="97" t="s">
        <v>45</v>
      </c>
      <c r="E43" s="98"/>
      <c r="F43" s="99"/>
      <c r="G43" s="100">
        <v>1</v>
      </c>
      <c r="H43" s="98"/>
      <c r="I43" s="98"/>
      <c r="J43" s="98"/>
      <c r="K43" s="98"/>
      <c r="L43" s="98"/>
      <c r="M43" s="101"/>
      <c r="N43" s="100">
        <v>1</v>
      </c>
      <c r="O43" s="98"/>
      <c r="P43" s="98"/>
      <c r="Q43" s="98"/>
      <c r="R43" s="98"/>
      <c r="S43" s="98"/>
      <c r="T43" s="101"/>
      <c r="U43" s="100">
        <v>1</v>
      </c>
      <c r="V43" s="98"/>
      <c r="W43" s="98"/>
      <c r="X43" s="98"/>
      <c r="Y43" s="98"/>
      <c r="Z43" s="98"/>
      <c r="AA43" s="101"/>
      <c r="AB43" s="100">
        <v>1</v>
      </c>
      <c r="AC43" s="98"/>
      <c r="AD43" s="98"/>
      <c r="AE43" s="98"/>
      <c r="AF43" s="98"/>
      <c r="AG43" s="98"/>
      <c r="AH43" s="101"/>
      <c r="AI43" s="100"/>
      <c r="AJ43" s="98"/>
      <c r="AK43" s="118"/>
      <c r="AL43" s="121"/>
      <c r="AM43" s="69"/>
      <c r="AN43" s="70"/>
    </row>
    <row r="44" spans="1:56" ht="15.75" customHeight="1">
      <c r="A44" s="58"/>
      <c r="B44" s="58"/>
      <c r="C44" s="58"/>
      <c r="D44" s="88" t="s">
        <v>57</v>
      </c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7"/>
      <c r="AL44" s="89">
        <f>SUM(AL12:AN43)</f>
        <v>27</v>
      </c>
      <c r="AM44" s="76"/>
      <c r="AN44" s="77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</row>
    <row r="45" spans="1:56" ht="15.75" customHeight="1">
      <c r="A45" s="90" t="s">
        <v>58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</row>
    <row r="46" spans="1:56" ht="15.75" customHeight="1">
      <c r="AA46" s="91" t="s">
        <v>59</v>
      </c>
      <c r="AB46" s="73"/>
      <c r="AC46" s="73"/>
      <c r="AD46" s="73"/>
      <c r="AE46" s="73"/>
      <c r="AF46" s="73"/>
      <c r="AG46" s="59" t="s">
        <v>60</v>
      </c>
      <c r="AH46" s="92">
        <f ca="1">TODAY()</f>
        <v>45932</v>
      </c>
      <c r="AI46" s="73"/>
      <c r="AJ46" s="73"/>
      <c r="AK46" s="73"/>
      <c r="AL46" s="73"/>
      <c r="AM46" s="73"/>
      <c r="AN46" s="73"/>
    </row>
    <row r="47" spans="1:56" ht="15.75" customHeight="1">
      <c r="AK47" s="93" t="s">
        <v>61</v>
      </c>
      <c r="AL47" s="73"/>
      <c r="AM47" s="73"/>
      <c r="AN47" s="73"/>
    </row>
    <row r="48" spans="1:5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7">
    <mergeCell ref="A1:AN1"/>
    <mergeCell ref="AO1:AT10"/>
    <mergeCell ref="A2:AN2"/>
    <mergeCell ref="A3:I3"/>
    <mergeCell ref="J3:N3"/>
    <mergeCell ref="AB3:AG3"/>
    <mergeCell ref="AH3:AN3"/>
    <mergeCell ref="A10:AN10"/>
    <mergeCell ref="AB11:AH11"/>
    <mergeCell ref="AI11:AK11"/>
    <mergeCell ref="AL11:AN11"/>
    <mergeCell ref="D11:F11"/>
    <mergeCell ref="U11:AA11"/>
    <mergeCell ref="A4:G4"/>
    <mergeCell ref="J4:T4"/>
    <mergeCell ref="A5:E5"/>
    <mergeCell ref="J5:O5"/>
    <mergeCell ref="A6:AN6"/>
    <mergeCell ref="A8:AN8"/>
    <mergeCell ref="T9:U9"/>
    <mergeCell ref="W9:AE9"/>
    <mergeCell ref="AF9:AG9"/>
    <mergeCell ref="AH9:AN9"/>
    <mergeCell ref="G23:M23"/>
    <mergeCell ref="N23:T23"/>
    <mergeCell ref="U19:AA19"/>
    <mergeCell ref="U23:AA23"/>
    <mergeCell ref="AB23:AH23"/>
    <mergeCell ref="AI23:AK23"/>
    <mergeCell ref="U15:AA15"/>
    <mergeCell ref="AB15:AH15"/>
    <mergeCell ref="AL16:AN19"/>
    <mergeCell ref="AB19:AH19"/>
    <mergeCell ref="AI19:AK19"/>
    <mergeCell ref="AL20:AN23"/>
    <mergeCell ref="AB21:AK21"/>
    <mergeCell ref="AL12:AN15"/>
    <mergeCell ref="AI15:AK15"/>
    <mergeCell ref="AB33:AK33"/>
    <mergeCell ref="AI35:AK35"/>
    <mergeCell ref="AL24:AN27"/>
    <mergeCell ref="D25:F25"/>
    <mergeCell ref="G25:L25"/>
    <mergeCell ref="AI27:AK27"/>
    <mergeCell ref="N31:T31"/>
    <mergeCell ref="U31:AA31"/>
    <mergeCell ref="AB31:AH31"/>
    <mergeCell ref="AI31:AK31"/>
    <mergeCell ref="D24:F24"/>
    <mergeCell ref="D28:F28"/>
    <mergeCell ref="AL28:AN31"/>
    <mergeCell ref="D29:F29"/>
    <mergeCell ref="D30:F30"/>
    <mergeCell ref="D31:F31"/>
    <mergeCell ref="G31:M31"/>
    <mergeCell ref="D26:F26"/>
    <mergeCell ref="D27:F27"/>
    <mergeCell ref="G27:M27"/>
    <mergeCell ref="N27:T27"/>
    <mergeCell ref="U27:AA27"/>
    <mergeCell ref="AB27:AH27"/>
    <mergeCell ref="G15:M15"/>
    <mergeCell ref="N15:T15"/>
    <mergeCell ref="G17:J17"/>
    <mergeCell ref="F9:I9"/>
    <mergeCell ref="J9:S9"/>
    <mergeCell ref="A11:C11"/>
    <mergeCell ref="G11:M11"/>
    <mergeCell ref="N11:T11"/>
    <mergeCell ref="N43:T43"/>
    <mergeCell ref="D38:F38"/>
    <mergeCell ref="D39:F39"/>
    <mergeCell ref="A40:C43"/>
    <mergeCell ref="D40:F40"/>
    <mergeCell ref="D41:F41"/>
    <mergeCell ref="D42:F42"/>
    <mergeCell ref="D43:F43"/>
    <mergeCell ref="G43:M43"/>
    <mergeCell ref="G39:M39"/>
    <mergeCell ref="N39:T39"/>
    <mergeCell ref="D34:F34"/>
    <mergeCell ref="D35:F35"/>
    <mergeCell ref="A36:C39"/>
    <mergeCell ref="D36:F36"/>
    <mergeCell ref="D37:F37"/>
    <mergeCell ref="D17:F17"/>
    <mergeCell ref="D20:F20"/>
    <mergeCell ref="D32:F32"/>
    <mergeCell ref="A12:C15"/>
    <mergeCell ref="D13:F13"/>
    <mergeCell ref="D14:F14"/>
    <mergeCell ref="D15:F15"/>
    <mergeCell ref="A16:C19"/>
    <mergeCell ref="D16:F16"/>
    <mergeCell ref="D23:F23"/>
    <mergeCell ref="D12:F12"/>
    <mergeCell ref="A20:C23"/>
    <mergeCell ref="A24:C27"/>
    <mergeCell ref="A28:C31"/>
    <mergeCell ref="A32:C35"/>
    <mergeCell ref="D33:F33"/>
    <mergeCell ref="D21:F21"/>
    <mergeCell ref="D22:F22"/>
    <mergeCell ref="D44:AK44"/>
    <mergeCell ref="AL44:AN44"/>
    <mergeCell ref="A45:AN45"/>
    <mergeCell ref="AA46:AF46"/>
    <mergeCell ref="AH46:AN46"/>
    <mergeCell ref="AK47:AN47"/>
    <mergeCell ref="D18:F18"/>
    <mergeCell ref="D19:F19"/>
    <mergeCell ref="G19:M19"/>
    <mergeCell ref="N19:T19"/>
    <mergeCell ref="U43:AA43"/>
    <mergeCell ref="AB43:AH43"/>
    <mergeCell ref="AI43:AK43"/>
    <mergeCell ref="AL40:AN43"/>
    <mergeCell ref="U39:AA39"/>
    <mergeCell ref="AB39:AH39"/>
    <mergeCell ref="AL36:AN39"/>
    <mergeCell ref="G37:L37"/>
    <mergeCell ref="AI39:AK39"/>
    <mergeCell ref="G35:M35"/>
    <mergeCell ref="N35:T35"/>
    <mergeCell ref="U35:AA35"/>
    <mergeCell ref="AB35:AH35"/>
    <mergeCell ref="AL32:AN35"/>
  </mergeCells>
  <pageMargins left="0.19685039370078741" right="0.19685039370078741" top="0.19685039370078741" bottom="0.19685039370078741" header="0" footer="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1000"/>
  <sheetViews>
    <sheetView showGridLines="0" rightToLeft="1" workbookViewId="0">
      <selection sqref="A1:Q1"/>
    </sheetView>
  </sheetViews>
  <sheetFormatPr baseColWidth="10" defaultColWidth="14.42578125" defaultRowHeight="15" customHeight="1"/>
  <cols>
    <col min="1" max="18" width="5.7109375" customWidth="1"/>
    <col min="19" max="19" width="13.140625" customWidth="1"/>
    <col min="20" max="32" width="5.7109375" customWidth="1"/>
  </cols>
  <sheetData>
    <row r="1" spans="1:31" ht="29.25">
      <c r="A1" s="123" t="s">
        <v>23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31" ht="29.25">
      <c r="A2" s="123" t="s">
        <v>24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31" ht="29.25">
      <c r="A3" s="93" t="s">
        <v>25</v>
      </c>
      <c r="B3" s="73"/>
      <c r="C3" s="73"/>
      <c r="D3" s="73"/>
      <c r="E3" s="125" t="s">
        <v>26</v>
      </c>
      <c r="F3" s="73"/>
      <c r="G3" s="73"/>
      <c r="H3" s="39"/>
      <c r="I3" s="39"/>
    </row>
    <row r="4" spans="1:31" ht="29.25">
      <c r="A4" s="93" t="s">
        <v>28</v>
      </c>
      <c r="B4" s="73"/>
      <c r="C4" s="125" t="str">
        <f>الواجهة!$I$7</f>
        <v xml:space="preserve">متوسطة: </v>
      </c>
      <c r="D4" s="73"/>
      <c r="E4" s="73"/>
      <c r="F4" s="73"/>
      <c r="G4" s="73"/>
      <c r="H4" s="73"/>
      <c r="I4" s="39"/>
    </row>
    <row r="5" spans="1:31" ht="29.25">
      <c r="A5" s="93" t="s">
        <v>29</v>
      </c>
      <c r="B5" s="73"/>
      <c r="C5" s="125">
        <f>الواجهة!$I$9</f>
        <v>0</v>
      </c>
      <c r="D5" s="73"/>
      <c r="E5" s="73"/>
      <c r="F5" s="73"/>
      <c r="G5" s="73"/>
      <c r="H5" s="73"/>
      <c r="I5" s="39"/>
    </row>
    <row r="6" spans="1:31" ht="33">
      <c r="A6" s="135" t="s">
        <v>62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136" t="s">
        <v>63</v>
      </c>
      <c r="N6" s="73"/>
      <c r="O6" s="73"/>
      <c r="P6" s="73"/>
      <c r="Q6" s="73"/>
    </row>
    <row r="7" spans="1:31" ht="29.25">
      <c r="F7" s="93" t="s">
        <v>64</v>
      </c>
      <c r="G7" s="73"/>
      <c r="H7" s="73"/>
      <c r="I7" s="73"/>
      <c r="J7" s="73"/>
      <c r="K7" s="73"/>
    </row>
    <row r="8" spans="1:31" ht="24.75">
      <c r="A8" s="112" t="s">
        <v>65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spans="1:31" ht="54" customHeight="1">
      <c r="A9" s="60" t="s">
        <v>66</v>
      </c>
      <c r="B9" s="131" t="s">
        <v>67</v>
      </c>
      <c r="C9" s="95"/>
      <c r="D9" s="111"/>
      <c r="E9" s="131" t="s">
        <v>68</v>
      </c>
      <c r="F9" s="95"/>
      <c r="G9" s="95"/>
      <c r="H9" s="95"/>
      <c r="I9" s="111"/>
      <c r="J9" s="131" t="s">
        <v>69</v>
      </c>
      <c r="K9" s="95"/>
      <c r="L9" s="111"/>
      <c r="M9" s="131" t="s">
        <v>70</v>
      </c>
      <c r="N9" s="111"/>
      <c r="O9" s="131" t="s">
        <v>71</v>
      </c>
      <c r="P9" s="95"/>
      <c r="Q9" s="111"/>
      <c r="S9" s="61" t="s">
        <v>72</v>
      </c>
    </row>
    <row r="10" spans="1:31" ht="19.5" customHeight="1">
      <c r="A10" s="62">
        <f>IF(S10&gt;=0,1,"")</f>
        <v>1</v>
      </c>
      <c r="B10" s="131">
        <f>IFERROR(VLOOKUP(S10,المعلومات!$A$3:$F$79,6),"")</f>
        <v>0</v>
      </c>
      <c r="C10" s="95"/>
      <c r="D10" s="111"/>
      <c r="E10" s="131" t="str">
        <f>IFERROR(VLOOKUP(S10,المعلومات!$A$3:$E$79,2)&amp;" "&amp;VLOOKUP(S10,المعلومات!$A$3:$E$79,3),"")</f>
        <v xml:space="preserve"> </v>
      </c>
      <c r="F10" s="95"/>
      <c r="G10" s="95"/>
      <c r="H10" s="95"/>
      <c r="I10" s="111"/>
      <c r="J10" s="131">
        <f>IFERROR(VLOOKUP(S10,المعلومات!$A$3:$E$79,5),"")</f>
        <v>0</v>
      </c>
      <c r="K10" s="95"/>
      <c r="L10" s="111"/>
      <c r="M10" s="131"/>
      <c r="N10" s="111"/>
      <c r="O10" s="131"/>
      <c r="P10" s="95"/>
      <c r="Q10" s="111"/>
      <c r="S10" s="63">
        <v>43</v>
      </c>
    </row>
    <row r="11" spans="1:31" ht="19.5" customHeight="1">
      <c r="A11" s="62">
        <f t="shared" ref="A11:A24" si="0">IF(S11&gt;0,A10+1,"")</f>
        <v>2</v>
      </c>
      <c r="B11" s="131">
        <f>IFERROR(VLOOKUP(S11,المعلومات!$A$3:$F$79,6),"")</f>
        <v>0</v>
      </c>
      <c r="C11" s="95"/>
      <c r="D11" s="111"/>
      <c r="E11" s="131" t="str">
        <f>IFERROR(VLOOKUP(S11,المعلومات!$A$3:$E$79,2)&amp;" "&amp;VLOOKUP(S11,المعلومات!$A$3:$E$79,3),"")</f>
        <v xml:space="preserve"> </v>
      </c>
      <c r="F11" s="95"/>
      <c r="G11" s="95"/>
      <c r="H11" s="95"/>
      <c r="I11" s="111"/>
      <c r="J11" s="131">
        <f>IFERROR(VLOOKUP(S11,المعلومات!$A$3:$E$79,5),"")</f>
        <v>0</v>
      </c>
      <c r="K11" s="95"/>
      <c r="L11" s="111"/>
      <c r="M11" s="131"/>
      <c r="N11" s="111"/>
      <c r="O11" s="131"/>
      <c r="P11" s="95"/>
      <c r="Q11" s="111"/>
      <c r="S11" s="63">
        <v>44</v>
      </c>
    </row>
    <row r="12" spans="1:31" ht="19.5" customHeight="1">
      <c r="A12" s="62">
        <f t="shared" si="0"/>
        <v>3</v>
      </c>
      <c r="B12" s="131">
        <f>IFERROR(VLOOKUP(S12,المعلومات!$A$3:$F$79,6),"")</f>
        <v>0</v>
      </c>
      <c r="C12" s="95"/>
      <c r="D12" s="111"/>
      <c r="E12" s="131" t="str">
        <f>IFERROR(VLOOKUP(S12,المعلومات!$A$3:$E$79,2)&amp;" "&amp;VLOOKUP(S12,المعلومات!$A$3:$E$79,3),"")</f>
        <v xml:space="preserve"> </v>
      </c>
      <c r="F12" s="95"/>
      <c r="G12" s="95"/>
      <c r="H12" s="95"/>
      <c r="I12" s="111"/>
      <c r="J12" s="131">
        <f>IFERROR(VLOOKUP(S12,المعلومات!$A$3:$E$79,5),"")</f>
        <v>0</v>
      </c>
      <c r="K12" s="95"/>
      <c r="L12" s="111"/>
      <c r="M12" s="131"/>
      <c r="N12" s="111"/>
      <c r="O12" s="131"/>
      <c r="P12" s="95"/>
      <c r="Q12" s="111"/>
      <c r="S12" s="63">
        <v>45</v>
      </c>
    </row>
    <row r="13" spans="1:31" ht="19.5" customHeight="1">
      <c r="A13" s="62" t="str">
        <f t="shared" si="0"/>
        <v/>
      </c>
      <c r="B13" s="131" t="str">
        <f>IFERROR(VLOOKUP(S13,المعلومات!$A$3:$F$79,6),"")</f>
        <v/>
      </c>
      <c r="C13" s="95"/>
      <c r="D13" s="111"/>
      <c r="E13" s="131" t="str">
        <f>IFERROR(VLOOKUP(S13,المعلومات!$A$3:$E$79,2)&amp;" "&amp;VLOOKUP(S13,المعلومات!$A$3:$E$79,3),"")</f>
        <v/>
      </c>
      <c r="F13" s="95"/>
      <c r="G13" s="95"/>
      <c r="H13" s="95"/>
      <c r="I13" s="111"/>
      <c r="J13" s="131" t="str">
        <f>IFERROR(VLOOKUP(S13,المعلومات!$A$3:$E$79,5),"")</f>
        <v/>
      </c>
      <c r="K13" s="95"/>
      <c r="L13" s="111"/>
      <c r="M13" s="131"/>
      <c r="N13" s="111"/>
      <c r="O13" s="131"/>
      <c r="P13" s="95"/>
      <c r="Q13" s="111"/>
      <c r="S13" s="63"/>
    </row>
    <row r="14" spans="1:31" ht="19.5" customHeight="1">
      <c r="A14" s="62" t="str">
        <f t="shared" si="0"/>
        <v/>
      </c>
      <c r="B14" s="131" t="str">
        <f>IFERROR(VLOOKUP(S14,المعلومات!$A$3:$F$79,6),"")</f>
        <v/>
      </c>
      <c r="C14" s="95"/>
      <c r="D14" s="111"/>
      <c r="E14" s="131" t="str">
        <f>IFERROR(VLOOKUP(S14,المعلومات!$A$3:$E$79,2)&amp;" "&amp;VLOOKUP(S14,المعلومات!$A$3:$E$79,3),"")</f>
        <v/>
      </c>
      <c r="F14" s="95"/>
      <c r="G14" s="95"/>
      <c r="H14" s="95"/>
      <c r="I14" s="111"/>
      <c r="J14" s="131" t="str">
        <f>IFERROR(VLOOKUP(S14,المعلومات!$A$3:$E$79,5),"")</f>
        <v/>
      </c>
      <c r="K14" s="95"/>
      <c r="L14" s="111"/>
      <c r="M14" s="131"/>
      <c r="N14" s="111"/>
      <c r="O14" s="131"/>
      <c r="P14" s="95"/>
      <c r="Q14" s="111"/>
      <c r="S14" s="63"/>
      <c r="W14" s="132" t="s">
        <v>73</v>
      </c>
      <c r="X14" s="66"/>
      <c r="Y14" s="66"/>
      <c r="Z14" s="66"/>
      <c r="AA14" s="66"/>
      <c r="AB14" s="66"/>
      <c r="AC14" s="66"/>
      <c r="AD14" s="66"/>
      <c r="AE14" s="67"/>
    </row>
    <row r="15" spans="1:31" ht="19.5" customHeight="1">
      <c r="A15" s="62" t="str">
        <f t="shared" si="0"/>
        <v/>
      </c>
      <c r="B15" s="131" t="str">
        <f>IFERROR(VLOOKUP(S15,المعلومات!$A$3:$F$79,6),"")</f>
        <v/>
      </c>
      <c r="C15" s="95"/>
      <c r="D15" s="111"/>
      <c r="E15" s="131" t="str">
        <f>IFERROR(VLOOKUP(S15,المعلومات!$A$3:$E$79,2)&amp;" "&amp;VLOOKUP(S15,المعلومات!$A$3:$E$79,3),"")</f>
        <v/>
      </c>
      <c r="F15" s="95"/>
      <c r="G15" s="95"/>
      <c r="H15" s="95"/>
      <c r="I15" s="111"/>
      <c r="J15" s="131" t="str">
        <f>IFERROR(VLOOKUP(S15,المعلومات!$A$3:$E$79,5),"")</f>
        <v/>
      </c>
      <c r="K15" s="95"/>
      <c r="L15" s="111"/>
      <c r="M15" s="131"/>
      <c r="N15" s="111"/>
      <c r="O15" s="131"/>
      <c r="P15" s="95"/>
      <c r="Q15" s="111"/>
      <c r="S15" s="63"/>
      <c r="W15" s="82"/>
      <c r="X15" s="73"/>
      <c r="Y15" s="73"/>
      <c r="Z15" s="73"/>
      <c r="AA15" s="73"/>
      <c r="AB15" s="73"/>
      <c r="AC15" s="73"/>
      <c r="AD15" s="73"/>
      <c r="AE15" s="83"/>
    </row>
    <row r="16" spans="1:31" ht="19.5" customHeight="1">
      <c r="A16" s="62" t="str">
        <f t="shared" si="0"/>
        <v/>
      </c>
      <c r="B16" s="131" t="str">
        <f>IFERROR(VLOOKUP(S16,المعلومات!$A$3:$F$79,6),"")</f>
        <v/>
      </c>
      <c r="C16" s="95"/>
      <c r="D16" s="111"/>
      <c r="E16" s="131" t="str">
        <f>IFERROR(VLOOKUP(S16,المعلومات!$A$3:$E$79,2)&amp;" "&amp;VLOOKUP(S16,المعلومات!$A$3:$E$79,3),"")</f>
        <v/>
      </c>
      <c r="F16" s="95"/>
      <c r="G16" s="95"/>
      <c r="H16" s="95"/>
      <c r="I16" s="111"/>
      <c r="J16" s="131" t="str">
        <f>IFERROR(VLOOKUP(S16,المعلومات!$A$3:$E$79,5),"")</f>
        <v/>
      </c>
      <c r="K16" s="95"/>
      <c r="L16" s="111"/>
      <c r="M16" s="131"/>
      <c r="N16" s="111"/>
      <c r="O16" s="131"/>
      <c r="P16" s="95"/>
      <c r="Q16" s="111"/>
      <c r="S16" s="63"/>
      <c r="W16" s="82"/>
      <c r="X16" s="73"/>
      <c r="Y16" s="73"/>
      <c r="Z16" s="73"/>
      <c r="AA16" s="73"/>
      <c r="AB16" s="73"/>
      <c r="AC16" s="73"/>
      <c r="AD16" s="73"/>
      <c r="AE16" s="83"/>
    </row>
    <row r="17" spans="1:31" ht="19.5" customHeight="1">
      <c r="A17" s="62" t="str">
        <f t="shared" si="0"/>
        <v/>
      </c>
      <c r="B17" s="131" t="str">
        <f>IFERROR(VLOOKUP(S17,المعلومات!$A$3:$F$79,6),"")</f>
        <v/>
      </c>
      <c r="C17" s="95"/>
      <c r="D17" s="111"/>
      <c r="E17" s="131" t="str">
        <f>IFERROR(VLOOKUP(S17,المعلومات!$A$3:$E$79,2)&amp;" "&amp;VLOOKUP(S17,المعلومات!$A$3:$E$79,3),"")</f>
        <v/>
      </c>
      <c r="F17" s="95"/>
      <c r="G17" s="95"/>
      <c r="H17" s="95"/>
      <c r="I17" s="111"/>
      <c r="J17" s="131" t="str">
        <f>IFERROR(VLOOKUP(S17,المعلومات!$A$3:$E$79,5),"")</f>
        <v/>
      </c>
      <c r="K17" s="95"/>
      <c r="L17" s="111"/>
      <c r="M17" s="131"/>
      <c r="N17" s="111"/>
      <c r="O17" s="131"/>
      <c r="P17" s="95"/>
      <c r="Q17" s="111"/>
      <c r="S17" s="63"/>
      <c r="W17" s="68"/>
      <c r="X17" s="69"/>
      <c r="Y17" s="69"/>
      <c r="Z17" s="69"/>
      <c r="AA17" s="69"/>
      <c r="AB17" s="69"/>
      <c r="AC17" s="69"/>
      <c r="AD17" s="69"/>
      <c r="AE17" s="70"/>
    </row>
    <row r="18" spans="1:31" ht="19.5" customHeight="1">
      <c r="A18" s="62" t="str">
        <f t="shared" si="0"/>
        <v/>
      </c>
      <c r="B18" s="131" t="str">
        <f>IFERROR(VLOOKUP(S18,المعلومات!$A$3:$F$79,6),"")</f>
        <v/>
      </c>
      <c r="C18" s="95"/>
      <c r="D18" s="111"/>
      <c r="E18" s="131" t="str">
        <f>IFERROR(VLOOKUP(S18,المعلومات!$A$3:$E$79,2)&amp;" "&amp;VLOOKUP(S18,المعلومات!$A$3:$E$79,3),"")</f>
        <v/>
      </c>
      <c r="F18" s="95"/>
      <c r="G18" s="95"/>
      <c r="H18" s="95"/>
      <c r="I18" s="111"/>
      <c r="J18" s="131" t="str">
        <f>IFERROR(VLOOKUP(S18,المعلومات!$A$3:$E$79,5),"")</f>
        <v/>
      </c>
      <c r="K18" s="95"/>
      <c r="L18" s="111"/>
      <c r="M18" s="131"/>
      <c r="N18" s="111"/>
      <c r="O18" s="131"/>
      <c r="P18" s="95"/>
      <c r="Q18" s="111"/>
      <c r="S18" s="63"/>
    </row>
    <row r="19" spans="1:31" ht="19.5" customHeight="1">
      <c r="A19" s="62" t="str">
        <f t="shared" si="0"/>
        <v/>
      </c>
      <c r="B19" s="131" t="str">
        <f>IFERROR(VLOOKUP(S19,المعلومات!$A$3:$F$79,6),"")</f>
        <v/>
      </c>
      <c r="C19" s="95"/>
      <c r="D19" s="111"/>
      <c r="E19" s="131" t="str">
        <f>IFERROR(VLOOKUP(S19,المعلومات!$A$3:$E$79,2)&amp;" "&amp;VLOOKUP(S19,المعلومات!$A$3:$E$79,3),"")</f>
        <v/>
      </c>
      <c r="F19" s="95"/>
      <c r="G19" s="95"/>
      <c r="H19" s="95"/>
      <c r="I19" s="111"/>
      <c r="J19" s="131" t="str">
        <f>IFERROR(VLOOKUP(S19,المعلومات!$A$3:$E$79,5),"")</f>
        <v/>
      </c>
      <c r="K19" s="95"/>
      <c r="L19" s="111"/>
      <c r="M19" s="131"/>
      <c r="N19" s="111"/>
      <c r="O19" s="131"/>
      <c r="P19" s="95"/>
      <c r="Q19" s="111"/>
      <c r="S19" s="63"/>
    </row>
    <row r="20" spans="1:31" ht="19.5" customHeight="1">
      <c r="A20" s="62" t="str">
        <f t="shared" si="0"/>
        <v/>
      </c>
      <c r="B20" s="131" t="str">
        <f>IFERROR(VLOOKUP(S20,المعلومات!$A$3:$F$79,6),"")</f>
        <v/>
      </c>
      <c r="C20" s="95"/>
      <c r="D20" s="111"/>
      <c r="E20" s="131" t="str">
        <f>IFERROR(VLOOKUP(S20,المعلومات!$A$3:$E$79,2)&amp;" "&amp;VLOOKUP(S20,المعلومات!$A$3:$E$79,3),"")</f>
        <v/>
      </c>
      <c r="F20" s="95"/>
      <c r="G20" s="95"/>
      <c r="H20" s="95"/>
      <c r="I20" s="111"/>
      <c r="J20" s="131" t="str">
        <f>IFERROR(VLOOKUP(S20,المعلومات!$A$3:$E$79,5),"")</f>
        <v/>
      </c>
      <c r="K20" s="95"/>
      <c r="L20" s="111"/>
      <c r="M20" s="131"/>
      <c r="N20" s="111"/>
      <c r="O20" s="131"/>
      <c r="P20" s="95"/>
      <c r="Q20" s="111"/>
      <c r="S20" s="63"/>
    </row>
    <row r="21" spans="1:31" ht="19.5" customHeight="1">
      <c r="A21" s="62" t="str">
        <f t="shared" si="0"/>
        <v/>
      </c>
      <c r="B21" s="131" t="str">
        <f>IFERROR(VLOOKUP(S21,المعلومات!$A$3:$F$79,6),"")</f>
        <v/>
      </c>
      <c r="C21" s="95"/>
      <c r="D21" s="111"/>
      <c r="E21" s="131" t="str">
        <f>IFERROR(VLOOKUP(S21,المعلومات!$A$3:$E$79,2)&amp;" "&amp;VLOOKUP(S21,المعلومات!$A$3:$E$79,3),"")</f>
        <v/>
      </c>
      <c r="F21" s="95"/>
      <c r="G21" s="95"/>
      <c r="H21" s="95"/>
      <c r="I21" s="111"/>
      <c r="J21" s="131" t="str">
        <f>IFERROR(VLOOKUP(S21,المعلومات!$A$3:$E$79,5),"")</f>
        <v/>
      </c>
      <c r="K21" s="95"/>
      <c r="L21" s="111"/>
      <c r="M21" s="131"/>
      <c r="N21" s="111"/>
      <c r="O21" s="131"/>
      <c r="P21" s="95"/>
      <c r="Q21" s="111"/>
      <c r="S21" s="63"/>
    </row>
    <row r="22" spans="1:31" ht="19.5" customHeight="1">
      <c r="A22" s="62" t="str">
        <f t="shared" si="0"/>
        <v/>
      </c>
      <c r="B22" s="131" t="str">
        <f>IFERROR(VLOOKUP(S22,المعلومات!$A$3:$F$79,6),"")</f>
        <v/>
      </c>
      <c r="C22" s="95"/>
      <c r="D22" s="111"/>
      <c r="E22" s="131" t="str">
        <f>IFERROR(VLOOKUP(S22,المعلومات!$A$3:$E$79,2)&amp;" "&amp;VLOOKUP(S22,المعلومات!$A$3:$E$79,3),"")</f>
        <v/>
      </c>
      <c r="F22" s="95"/>
      <c r="G22" s="95"/>
      <c r="H22" s="95"/>
      <c r="I22" s="111"/>
      <c r="J22" s="131" t="str">
        <f>IFERROR(VLOOKUP(S22,المعلومات!$A$3:$E$79,5),"")</f>
        <v/>
      </c>
      <c r="K22" s="95"/>
      <c r="L22" s="111"/>
      <c r="M22" s="131"/>
      <c r="N22" s="111"/>
      <c r="O22" s="131"/>
      <c r="P22" s="95"/>
      <c r="Q22" s="111"/>
      <c r="S22" s="63"/>
    </row>
    <row r="23" spans="1:31" ht="19.5" customHeight="1">
      <c r="A23" s="62" t="str">
        <f t="shared" si="0"/>
        <v/>
      </c>
      <c r="B23" s="131" t="str">
        <f>IFERROR(VLOOKUP(S23,المعلومات!$A$3:$F$79,6),"")</f>
        <v/>
      </c>
      <c r="C23" s="95"/>
      <c r="D23" s="111"/>
      <c r="E23" s="131" t="str">
        <f>IFERROR(VLOOKUP(S23,المعلومات!$A$3:$E$79,2)&amp;" "&amp;VLOOKUP(S23,المعلومات!$A$3:$E$79,3),"")</f>
        <v/>
      </c>
      <c r="F23" s="95"/>
      <c r="G23" s="95"/>
      <c r="H23" s="95"/>
      <c r="I23" s="111"/>
      <c r="J23" s="131" t="str">
        <f>IFERROR(VLOOKUP(S23,المعلومات!$A$3:$E$79,5),"")</f>
        <v/>
      </c>
      <c r="K23" s="95"/>
      <c r="L23" s="111"/>
      <c r="M23" s="131"/>
      <c r="N23" s="111"/>
      <c r="O23" s="131"/>
      <c r="P23" s="95"/>
      <c r="Q23" s="111"/>
      <c r="S23" s="63"/>
    </row>
    <row r="24" spans="1:31" ht="18.75" customHeight="1">
      <c r="A24" s="62" t="str">
        <f t="shared" si="0"/>
        <v/>
      </c>
      <c r="B24" s="131" t="str">
        <f>IFERROR(VLOOKUP(S24,المعلومات!$A$3:$F$79,6),"")</f>
        <v/>
      </c>
      <c r="C24" s="95"/>
      <c r="D24" s="111"/>
      <c r="E24" s="131" t="str">
        <f>IFERROR(VLOOKUP(S24,المعلومات!$A$3:$E$79,2)&amp;" "&amp;VLOOKUP(S24,المعلومات!$A$3:$E$79,3),"")</f>
        <v/>
      </c>
      <c r="F24" s="95"/>
      <c r="G24" s="95"/>
      <c r="H24" s="95"/>
      <c r="I24" s="111"/>
      <c r="J24" s="131" t="str">
        <f>IFERROR(VLOOKUP(S24,المعلومات!$A$3:$E$79,5),"")</f>
        <v/>
      </c>
      <c r="K24" s="95"/>
      <c r="L24" s="111"/>
      <c r="M24" s="131"/>
      <c r="N24" s="111"/>
      <c r="O24" s="131"/>
      <c r="P24" s="95"/>
      <c r="Q24" s="111"/>
      <c r="S24" s="63"/>
    </row>
    <row r="25" spans="1:31" ht="15.75" customHeight="1">
      <c r="A25" s="125" t="s">
        <v>74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spans="1:31" ht="15.75" customHeight="1"/>
    <row r="27" spans="1:31" ht="15.75" customHeight="1">
      <c r="J27" s="133" t="s">
        <v>59</v>
      </c>
      <c r="K27" s="73"/>
      <c r="L27" s="73"/>
      <c r="M27" s="64" t="s">
        <v>60</v>
      </c>
      <c r="N27" s="134">
        <f ca="1">TODAY()</f>
        <v>45932</v>
      </c>
      <c r="O27" s="73"/>
      <c r="P27" s="73"/>
      <c r="Q27" s="73"/>
    </row>
    <row r="28" spans="1:31" ht="15.75" customHeight="1"/>
    <row r="29" spans="1:31" ht="15.75" customHeight="1">
      <c r="N29" s="93" t="s">
        <v>61</v>
      </c>
      <c r="O29" s="73"/>
      <c r="P29" s="73"/>
      <c r="Q29" s="73"/>
    </row>
    <row r="30" spans="1:31" ht="15.75" customHeight="1"/>
    <row r="31" spans="1:31" ht="15.75" customHeight="1"/>
    <row r="32" spans="1:3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7">
    <mergeCell ref="A1:Q1"/>
    <mergeCell ref="A2:Q2"/>
    <mergeCell ref="A3:D3"/>
    <mergeCell ref="E3:G3"/>
    <mergeCell ref="A4:B4"/>
    <mergeCell ref="C4:H4"/>
    <mergeCell ref="A5:B5"/>
    <mergeCell ref="C5:H5"/>
    <mergeCell ref="A6:L6"/>
    <mergeCell ref="M6:Q6"/>
    <mergeCell ref="F7:K7"/>
    <mergeCell ref="A8:Q8"/>
    <mergeCell ref="E9:I9"/>
    <mergeCell ref="O9:Q9"/>
    <mergeCell ref="J11:L11"/>
    <mergeCell ref="J12:L12"/>
    <mergeCell ref="M12:N12"/>
    <mergeCell ref="O12:Q12"/>
    <mergeCell ref="J9:L9"/>
    <mergeCell ref="M9:N9"/>
    <mergeCell ref="J10:L10"/>
    <mergeCell ref="M10:N10"/>
    <mergeCell ref="O10:Q10"/>
    <mergeCell ref="M11:N11"/>
    <mergeCell ref="O11:Q11"/>
    <mergeCell ref="B9:D9"/>
    <mergeCell ref="B10:D10"/>
    <mergeCell ref="B13:D13"/>
    <mergeCell ref="E13:I13"/>
    <mergeCell ref="J13:L13"/>
    <mergeCell ref="M13:N13"/>
    <mergeCell ref="O13:Q13"/>
    <mergeCell ref="E10:I10"/>
    <mergeCell ref="B11:D11"/>
    <mergeCell ref="E11:I11"/>
    <mergeCell ref="B12:D12"/>
    <mergeCell ref="E12:I12"/>
    <mergeCell ref="M15:N15"/>
    <mergeCell ref="O15:Q15"/>
    <mergeCell ref="E17:I17"/>
    <mergeCell ref="J17:L17"/>
    <mergeCell ref="E18:I18"/>
    <mergeCell ref="J18:L18"/>
    <mergeCell ref="M18:N18"/>
    <mergeCell ref="E15:I15"/>
    <mergeCell ref="J15:L15"/>
    <mergeCell ref="O17:Q17"/>
    <mergeCell ref="O18:Q18"/>
    <mergeCell ref="N29:Q29"/>
    <mergeCell ref="O19:Q19"/>
    <mergeCell ref="O20:Q20"/>
    <mergeCell ref="O21:Q21"/>
    <mergeCell ref="A25:Q25"/>
    <mergeCell ref="B21:D21"/>
    <mergeCell ref="B22:D22"/>
    <mergeCell ref="M21:N21"/>
    <mergeCell ref="J19:L19"/>
    <mergeCell ref="M19:N19"/>
    <mergeCell ref="J27:L27"/>
    <mergeCell ref="N27:Q27"/>
    <mergeCell ref="B14:D14"/>
    <mergeCell ref="E14:I14"/>
    <mergeCell ref="J14:L14"/>
    <mergeCell ref="M14:N14"/>
    <mergeCell ref="O14:Q14"/>
    <mergeCell ref="W14:AE17"/>
    <mergeCell ref="O16:Q16"/>
    <mergeCell ref="E22:I22"/>
    <mergeCell ref="J22:L22"/>
    <mergeCell ref="M22:N22"/>
    <mergeCell ref="O22:Q22"/>
    <mergeCell ref="E16:I16"/>
    <mergeCell ref="J16:L16"/>
    <mergeCell ref="M16:N16"/>
    <mergeCell ref="M17:N17"/>
    <mergeCell ref="E19:I19"/>
    <mergeCell ref="E20:I20"/>
    <mergeCell ref="J20:L20"/>
    <mergeCell ref="M20:N20"/>
    <mergeCell ref="E21:I21"/>
    <mergeCell ref="J21:L21"/>
    <mergeCell ref="E23:I23"/>
    <mergeCell ref="J23:L23"/>
    <mergeCell ref="M23:N23"/>
    <mergeCell ref="O23:Q23"/>
    <mergeCell ref="B23:D23"/>
    <mergeCell ref="B24:D24"/>
    <mergeCell ref="E24:I24"/>
    <mergeCell ref="J24:L24"/>
    <mergeCell ref="M24:N24"/>
    <mergeCell ref="O24:Q24"/>
    <mergeCell ref="B15:D15"/>
    <mergeCell ref="B17:D17"/>
    <mergeCell ref="B18:D18"/>
    <mergeCell ref="B19:D19"/>
    <mergeCell ref="B20:D20"/>
    <mergeCell ref="B16:D16"/>
  </mergeCells>
  <pageMargins left="0.19685039370078741" right="0.19685039370078741" top="0.19685039370078741" bottom="0.19685039370078741" header="0" footer="0"/>
  <pageSetup paperSize="9" scale="97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الواجهة</vt:lpstr>
      <vt:lpstr>المعلومات</vt:lpstr>
      <vt:lpstr>حساب</vt:lpstr>
      <vt:lpstr>طباعة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2024-05-07T09:18:42Z</dcterms:created>
  <dcterms:modified xsi:type="dcterms:W3CDTF">2025-10-02T18:23:59Z</dcterms:modified>
</cp:coreProperties>
</file>